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externalLinks/externalLink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worksheets/sheet69.xml" ContentType="application/vnd.openxmlformats-officedocument.spreadsheetml.worksheet+xml"/>
  <Override PartName="/xl/externalLinks/externalLink1.xml" ContentType="application/vnd.openxmlformats-officedocument.spreadsheetml.externalLink+xml"/>
  <Override PartName="/xl/drawings/drawing20.xml" ContentType="application/vnd.openxmlformats-officedocument.drawing+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drawings/drawing12.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externalLinks/externalLink3.xml" ContentType="application/vnd.openxmlformats-officedocument.spreadsheetml.externalLink+xml"/>
  <Override PartName="/xl/drawings/drawing22.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drawings/drawing1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filterPrivacy="1" autoCompressPictures="0" defaultThemeVersion="124226"/>
  <bookViews>
    <workbookView xWindow="0" yWindow="0" windowWidth="20730" windowHeight="9630" tabRatio="889"/>
  </bookViews>
  <sheets>
    <sheet name="FICHE DEPOT SYST NORM" sheetId="4" r:id="rId1"/>
    <sheet name="FICHE CONDITIONS" sheetId="5" r:id="rId2"/>
    <sheet name="TABLE DES CODES" sheetId="102" r:id="rId3"/>
    <sheet name="FICHE IDENTIFICATION 1 " sheetId="7" r:id="rId4"/>
    <sheet name="FICHE IDENTIFICATION 2 " sheetId="8" r:id="rId5"/>
    <sheet name="FICHE DIRIGEANTS" sheetId="71" r:id="rId6"/>
    <sheet name="BILAN ACTIF" sheetId="20" r:id="rId7"/>
    <sheet name="BILAN PASSIF" sheetId="19" r:id="rId8"/>
    <sheet name="COMPTE DE RESULTAT" sheetId="66" r:id="rId9"/>
    <sheet name="TFT" sheetId="12" r:id="rId10"/>
    <sheet name="FR 4" sheetId="18" r:id="rId11"/>
    <sheet name="NOTE 1" sheetId="22" r:id="rId12"/>
    <sheet name="NOTE 2" sheetId="23" r:id="rId13"/>
    <sheet name="TABLEAU immo note 3A" sheetId="24" r:id="rId14"/>
    <sheet name="TABLEAU IMMO note 3 B" sheetId="25" r:id="rId15"/>
    <sheet name="NOTE 3C AMORTISSEMENT" sheetId="26" r:id="rId16"/>
    <sheet name="NOTE 3D" sheetId="27" r:id="rId17"/>
    <sheet name="note 3E" sheetId="28" r:id="rId18"/>
    <sheet name="NOTE 4" sheetId="29" r:id="rId19"/>
    <sheet name="NOTE 5" sheetId="30" r:id="rId20"/>
    <sheet name="NOTE 6" sheetId="31" r:id="rId21"/>
    <sheet name="NOTE 7" sheetId="32" r:id="rId22"/>
    <sheet name="NOTE 8" sheetId="35" r:id="rId23"/>
    <sheet name="NOTE 8A" sheetId="34" r:id="rId24"/>
    <sheet name="NOTE 9" sheetId="36" r:id="rId25"/>
    <sheet name="NOTE 10" sheetId="37" r:id="rId26"/>
    <sheet name="NOTE 11" sheetId="38" r:id="rId27"/>
    <sheet name="NOTE 12" sheetId="33" r:id="rId28"/>
    <sheet name="NOTE 13" sheetId="39" r:id="rId29"/>
    <sheet name="NOTE 14" sheetId="40" r:id="rId30"/>
    <sheet name="NOTE 15 A" sheetId="41" r:id="rId31"/>
    <sheet name="NOTE 15B" sheetId="42" r:id="rId32"/>
    <sheet name="NOTE 16A" sheetId="43" r:id="rId33"/>
    <sheet name="note 16 B" sheetId="44" r:id="rId34"/>
    <sheet name="note 16 B bis" sheetId="45" r:id="rId35"/>
    <sheet name="note 16 C" sheetId="46" r:id="rId36"/>
    <sheet name="note 17" sheetId="47" r:id="rId37"/>
    <sheet name="note 18" sheetId="48" r:id="rId38"/>
    <sheet name="NOTE 19" sheetId="49" r:id="rId39"/>
    <sheet name="NOTE 20" sheetId="50" r:id="rId40"/>
    <sheet name="note 21" sheetId="51" r:id="rId41"/>
    <sheet name="note 22" sheetId="52" r:id="rId42"/>
    <sheet name="NOTE 23 24" sheetId="53" r:id="rId43"/>
    <sheet name="NOTE 25" sheetId="54" r:id="rId44"/>
    <sheet name="NOTE 26" sheetId="55" r:id="rId45"/>
    <sheet name="NOTE 27A" sheetId="56" r:id="rId46"/>
    <sheet name="NOTE 27 B" sheetId="57" r:id="rId47"/>
    <sheet name="NOTE 28" sheetId="58" r:id="rId48"/>
    <sheet name="NOTE 29" sheetId="59" r:id="rId49"/>
    <sheet name="NOTE 30" sheetId="60" r:id="rId50"/>
    <sheet name="NOTE 31" sheetId="61" r:id="rId51"/>
    <sheet name="NOTE 32" sheetId="62" r:id="rId52"/>
    <sheet name="NOTE 33" sheetId="63" r:id="rId53"/>
    <sheet name="NOTE 34" sheetId="64" r:id="rId54"/>
    <sheet name="NOTE 35" sheetId="65" r:id="rId55"/>
    <sheet name="Page 57" sheetId="106" r:id="rId56"/>
    <sheet name="P 58 Résultat Fiscal" sheetId="107" r:id="rId57"/>
    <sheet name="P59 Liquidation impôt" sheetId="108" r:id="rId58"/>
    <sheet name="P60 Gestion défcits et ARD" sheetId="109" r:id="rId59"/>
    <sheet name="Page 61 Autres Renseig." sheetId="110" r:id="rId60"/>
    <sheet name="Page 62 Autres Renseig." sheetId="111" r:id="rId61"/>
    <sheet name="P 63 Détail des charges " sheetId="112" r:id="rId62"/>
    <sheet name="P 64 Détail des charges" sheetId="113" r:id="rId63"/>
    <sheet name="P 65 Détail des charges" sheetId="114" r:id="rId64"/>
    <sheet name="P 66 Détail des charges" sheetId="115" r:id="rId65"/>
    <sheet name="P 67 DETAIL PRODUITS" sheetId="116" r:id="rId66"/>
    <sheet name="P68 Détail des produits" sheetId="117" r:id="rId67"/>
    <sheet name="P 69 Rémunérations des AD" sheetId="118" r:id="rId68"/>
    <sheet name="P 70 FRAIS DE SIEGE" sheetId="119" r:id="rId69"/>
    <sheet name="P 71 Analyse coût d'achat" sheetId="120" r:id="rId70"/>
    <sheet name="P 72 Analyse Production" sheetId="121" r:id="rId71"/>
    <sheet name="P73 CA Fiscal " sheetId="122" r:id="rId72"/>
    <sheet name="P74 Capro&amp; DEFIRAS" sheetId="123" r:id="rId73"/>
    <sheet name="P75 Détail DETTES FISCALES" sheetId="124" r:id="rId74"/>
    <sheet name="P76 Détail CREANCES FISCALES " sheetId="125" r:id="rId75"/>
    <sheet name="P 77 Détail AUTRES CREANCES" sheetId="126" r:id="rId76"/>
    <sheet name="P 78 TVA" sheetId="127" r:id="rId77"/>
    <sheet name="P 79 TVS" sheetId="128" r:id="rId78"/>
    <sheet name="P 79 BIS TVM" sheetId="129" r:id="rId79"/>
    <sheet name="P 80 Provision const." sheetId="130" r:id="rId80"/>
    <sheet name="P 81 Trait. fiscal des prov." sheetId="131" r:id="rId81"/>
    <sheet name="P82 Tableau des amort." sheetId="132" r:id="rId82"/>
    <sheet name="P83 Plus-values non taxables" sheetId="133" r:id="rId83"/>
    <sheet name="P84 Liste principaux clients" sheetId="134" r:id="rId84"/>
    <sheet name="P 85 Liste princip. fourniss." sheetId="135" r:id="rId85"/>
  </sheets>
  <externalReferences>
    <externalReference r:id="rId86"/>
    <externalReference r:id="rId87"/>
    <externalReference r:id="rId88"/>
    <externalReference r:id="rId89"/>
    <externalReference r:id="rId90"/>
  </externalReferences>
  <definedNames>
    <definedName name="ADRESSE" localSheetId="84">'[1]FICHE DEPOT SYST NORM'!$E$28</definedName>
    <definedName name="ADRESSE" localSheetId="2">'[2]FICHE DEPOT SYST NORM'!$E$28</definedName>
    <definedName name="ADRESSE">'FICHE DEPOT SYST NORM'!$E$29</definedName>
    <definedName name="COMPTE" localSheetId="64">#REF!</definedName>
    <definedName name="COMPTE" localSheetId="75">#REF!</definedName>
    <definedName name="COMPTE" localSheetId="78">#REF!</definedName>
    <definedName name="COMPTE" localSheetId="84">#REF!</definedName>
    <definedName name="COMPTE" localSheetId="74">#REF!</definedName>
    <definedName name="COMPTE" localSheetId="2">#REF!</definedName>
    <definedName name="COMPTE">#REF!</definedName>
    <definedName name="Mv_CREDIT" localSheetId="64">#REF!</definedName>
    <definedName name="Mv_CREDIT" localSheetId="75">#REF!</definedName>
    <definedName name="Mv_CREDIT" localSheetId="78">#REF!</definedName>
    <definedName name="Mv_CREDIT" localSheetId="84">#REF!</definedName>
    <definedName name="Mv_CREDIT" localSheetId="74">#REF!</definedName>
    <definedName name="Mv_CREDIT" localSheetId="2">#REF!</definedName>
    <definedName name="Mv_CREDIT">#REF!</definedName>
    <definedName name="Mv_DEBIT" localSheetId="64">#REF!</definedName>
    <definedName name="Mv_DEBIT" localSheetId="75">#REF!</definedName>
    <definedName name="Mv_DEBIT" localSheetId="78">#REF!</definedName>
    <definedName name="Mv_DEBIT" localSheetId="84">#REF!</definedName>
    <definedName name="Mv_DEBIT" localSheetId="74">#REF!</definedName>
    <definedName name="Mv_DEBIT" localSheetId="2">#REF!</definedName>
    <definedName name="Mv_DEBIT">#REF!</definedName>
    <definedName name="NIF" localSheetId="84">'[1]FICHE DEPOT SYST NORM'!$G$32</definedName>
    <definedName name="NIF" localSheetId="2">'[2]FICHE DEPOT SYST NORM'!$G$32</definedName>
    <definedName name="NIF">'FICHE DEPOT SYST NORM'!$G$33</definedName>
    <definedName name="NOM" localSheetId="84">'[1]FICHE DEPOT SYST NORM'!$E$22</definedName>
    <definedName name="NOM" localSheetId="2">'[2]FICHE DEPOT SYST NORM'!$E$22</definedName>
    <definedName name="NOM">'FICHE DEPOT SYST NORM'!$E$23</definedName>
    <definedName name="S.CREDITEUR_1" localSheetId="64">#REF!</definedName>
    <definedName name="S.CREDITEUR_1" localSheetId="75">#REF!</definedName>
    <definedName name="S.CREDITEUR_1" localSheetId="78">#REF!</definedName>
    <definedName name="S.CREDITEUR_1" localSheetId="84">#REF!</definedName>
    <definedName name="S.CREDITEUR_1" localSheetId="74">#REF!</definedName>
    <definedName name="S.CREDITEUR_1" localSheetId="2">#REF!</definedName>
    <definedName name="S.CREDITEUR_1">#REF!</definedName>
    <definedName name="S.CREDITEUR_2" localSheetId="64">#REF!</definedName>
    <definedName name="S.CREDITEUR_2" localSheetId="75">#REF!</definedName>
    <definedName name="S.CREDITEUR_2" localSheetId="78">#REF!</definedName>
    <definedName name="S.CREDITEUR_2" localSheetId="84">#REF!</definedName>
    <definedName name="S.CREDITEUR_2" localSheetId="74">#REF!</definedName>
    <definedName name="S.CREDITEUR_2" localSheetId="2">#REF!</definedName>
    <definedName name="S.CREDITEUR_2">#REF!</definedName>
    <definedName name="S.DEBITEUR_1" localSheetId="64">#REF!</definedName>
    <definedName name="S.DEBITEUR_1" localSheetId="75">#REF!</definedName>
    <definedName name="S.DEBITEUR_1" localSheetId="78">#REF!</definedName>
    <definedName name="S.DEBITEUR_1" localSheetId="84">#REF!</definedName>
    <definedName name="S.DEBITEUR_1" localSheetId="74">#REF!</definedName>
    <definedName name="S.DEBITEUR_1" localSheetId="2">#REF!</definedName>
    <definedName name="S.DEBITEUR_1">#REF!</definedName>
    <definedName name="S.DEBITEUR_2" localSheetId="64">#REF!</definedName>
    <definedName name="S.DEBITEUR_2" localSheetId="75">#REF!</definedName>
    <definedName name="S.DEBITEUR_2" localSheetId="78">#REF!</definedName>
    <definedName name="S.DEBITEUR_2" localSheetId="84">#REF!</definedName>
    <definedName name="S.DEBITEUR_2" localSheetId="74">#REF!</definedName>
    <definedName name="S.DEBITEUR_2" localSheetId="2">#REF!</definedName>
    <definedName name="S.DEBITEUR_2">#REF!</definedName>
    <definedName name="SIGLE" localSheetId="84">'[1]FICHE DEPOT SYST NORM'!$D$25</definedName>
    <definedName name="SIGLE" localSheetId="2">'[2]FICHE DEPOT SYST NORM'!$D$25</definedName>
    <definedName name="SIGLE">'FICHE DEPOT SYST NORM'!$D$26</definedName>
    <definedName name="_xlnm.Print_Area" localSheetId="6">'BILAN ACTIF'!$A$1:$H$40</definedName>
    <definedName name="_xlnm.Print_Area" localSheetId="7">'BILAN PASSIF'!$A$1:$E$40</definedName>
    <definedName name="_xlnm.Print_Area" localSheetId="8">'COMPTE DE RESULTAT'!$A$1:$I$52</definedName>
    <definedName name="_xlnm.Print_Area" localSheetId="0">'FICHE DEPOT SYST NORM'!$A$1:$K$55</definedName>
    <definedName name="_xlnm.Print_Area" localSheetId="3">'FICHE IDENTIFICATION 1 '!$A$1:$R$57</definedName>
    <definedName name="_xlnm.Print_Area" localSheetId="10">'FR 4'!$A$1:$H$55</definedName>
    <definedName name="_xlnm.Print_Area" localSheetId="26">'NOTE 11'!$A$1:$G$40</definedName>
    <definedName name="_xlnm.Print_Area" localSheetId="29">'NOTE 14'!$A$1:$K$36</definedName>
    <definedName name="_xlnm.Print_Area" localSheetId="33">'note 16 B'!$A$1:$J$43</definedName>
    <definedName name="_xlnm.Print_Area" localSheetId="34">'note 16 B bis'!$A$1:$I$26</definedName>
    <definedName name="_xlnm.Print_Area" localSheetId="32">'NOTE 16A'!$A$1:$H$42</definedName>
    <definedName name="_xlnm.Print_Area" localSheetId="39">'NOTE 20'!$A$1:$G$28</definedName>
    <definedName name="_xlnm.Print_Area" localSheetId="41">'note 22'!$A$1:$F$37</definedName>
    <definedName name="_xlnm.Print_Area" localSheetId="46">'NOTE 27 B'!$A$1:$P$42</definedName>
    <definedName name="_xlnm.Print_Area" localSheetId="45">'NOTE 27A'!$A$1:$F$22</definedName>
    <definedName name="_xlnm.Print_Area" localSheetId="47">'NOTE 28'!$A$1:$I$35</definedName>
    <definedName name="_xlnm.Print_Area" localSheetId="50">'NOTE 31'!$A$1:$K$46</definedName>
    <definedName name="_xlnm.Print_Area" localSheetId="53">'NOTE 34'!$A$1:$I$71</definedName>
    <definedName name="_xlnm.Print_Area" localSheetId="63">'P 65 Détail des charges'!$A$1:$H$64</definedName>
    <definedName name="_xlnm.Print_Area" localSheetId="64">'P 66 Détail des charges'!$A$1:$H$44</definedName>
    <definedName name="_xlnm.Print_Area" localSheetId="65">'P 67 DETAIL PRODUITS'!$A$1:$H$72</definedName>
    <definedName name="_xlnm.Print_Area" localSheetId="82">'P83 Plus-values non taxables'!$A$1:$J$35</definedName>
    <definedName name="_xlnm.Print_Area" localSheetId="55">'Page 57'!$A$1:$G$56</definedName>
  </definedNames>
  <calcPr calcId="125725" concurrentCalc="0"/>
  <extLst>
    <ext xmlns:mx="http://schemas.microsoft.com/office/mac/excel/2008/main" uri="{7523E5D3-25F3-A5E0-1632-64F254C22452}">
      <mx:ArchID Flags="2"/>
    </ext>
  </extLst>
</workbook>
</file>

<file path=xl/calcChain.xml><?xml version="1.0" encoding="utf-8"?>
<calcChain xmlns="http://schemas.openxmlformats.org/spreadsheetml/2006/main">
  <c r="A9" i="135"/>
  <c r="E7"/>
  <c r="A7"/>
  <c r="A9" i="132"/>
  <c r="A9" i="133"/>
  <c r="A9" i="134"/>
  <c r="D7" i="113"/>
  <c r="D7" i="114"/>
  <c r="D7" i="115"/>
  <c r="A6" i="112"/>
  <c r="A7" i="114"/>
  <c r="A7" i="115"/>
  <c r="A9" i="113"/>
  <c r="A9" i="114"/>
  <c r="A9" i="115"/>
  <c r="A9" i="116"/>
  <c r="A9" i="117"/>
  <c r="A9" i="118"/>
  <c r="A9" i="119"/>
  <c r="A9" i="120"/>
  <c r="A9" i="121"/>
  <c r="A9" i="122"/>
  <c r="A9" i="123"/>
  <c r="A9" i="124"/>
  <c r="G49" i="129"/>
  <c r="G33" i="128"/>
  <c r="K37" i="122"/>
  <c r="J37"/>
  <c r="H37"/>
  <c r="F25"/>
  <c r="H25"/>
  <c r="J25"/>
  <c r="F26"/>
  <c r="H26"/>
  <c r="K26"/>
  <c r="J26"/>
  <c r="F27"/>
  <c r="H27"/>
  <c r="K27"/>
  <c r="J27"/>
  <c r="J29"/>
  <c r="F15"/>
  <c r="H15"/>
  <c r="F16"/>
  <c r="H16"/>
  <c r="F17"/>
  <c r="H17"/>
  <c r="F18"/>
  <c r="H18"/>
  <c r="A7" i="113"/>
  <c r="G31" i="111"/>
  <c r="F31"/>
  <c r="C31"/>
  <c r="G14" i="108"/>
  <c r="G19"/>
  <c r="G12"/>
  <c r="H12" i="107"/>
  <c r="H21"/>
  <c r="H34"/>
  <c r="H38"/>
  <c r="H32"/>
  <c r="H37"/>
  <c r="A28" i="106"/>
  <c r="A6" i="19"/>
  <c r="A6" i="66"/>
  <c r="L3" i="102"/>
  <c r="C6" i="19"/>
  <c r="J56" i="71"/>
  <c r="I56"/>
  <c r="J31"/>
  <c r="I31"/>
  <c r="AH5" i="8"/>
  <c r="J5" i="71"/>
  <c r="H5"/>
  <c r="E9" i="20"/>
  <c r="G25" i="53"/>
  <c r="F43"/>
  <c r="G42"/>
  <c r="G41"/>
  <c r="G40"/>
  <c r="G39"/>
  <c r="G38"/>
  <c r="G37"/>
  <c r="G36"/>
  <c r="G35"/>
  <c r="G34"/>
  <c r="G33"/>
  <c r="G32"/>
  <c r="G31"/>
  <c r="G30"/>
  <c r="G29"/>
  <c r="G26"/>
  <c r="G27"/>
  <c r="G28"/>
  <c r="E43"/>
  <c r="G43"/>
  <c r="G24"/>
  <c r="G14" i="54"/>
  <c r="G12"/>
  <c r="G13"/>
  <c r="G11"/>
  <c r="D18" i="56"/>
  <c r="G10" i="54"/>
  <c r="F15" i="56"/>
  <c r="F17"/>
  <c r="F13"/>
  <c r="F16"/>
  <c r="G10" i="55"/>
  <c r="F12" i="56"/>
  <c r="F14"/>
  <c r="G15" i="55"/>
  <c r="G14"/>
  <c r="G13"/>
  <c r="G12"/>
  <c r="G11"/>
  <c r="G16"/>
  <c r="F11" i="56"/>
  <c r="J37" i="12"/>
  <c r="J33"/>
  <c r="J38"/>
  <c r="J39"/>
  <c r="J40"/>
  <c r="K33"/>
  <c r="K28"/>
  <c r="K21"/>
  <c r="K39"/>
  <c r="K40"/>
  <c r="J28"/>
  <c r="J21"/>
  <c r="G20"/>
  <c r="H38" i="20"/>
  <c r="H30"/>
  <c r="H34"/>
  <c r="H24"/>
  <c r="H12"/>
  <c r="H17"/>
  <c r="E18" i="56"/>
  <c r="F18"/>
  <c r="I18" i="66"/>
  <c r="I32"/>
  <c r="I34"/>
  <c r="I37"/>
  <c r="I44"/>
  <c r="I43"/>
  <c r="I49"/>
  <c r="I14"/>
  <c r="I52"/>
  <c r="B23" i="7"/>
  <c r="P17"/>
  <c r="B17"/>
  <c r="F5"/>
  <c r="I5" i="8"/>
  <c r="D5" i="71"/>
  <c r="D4" i="7"/>
  <c r="M3"/>
  <c r="G2"/>
  <c r="O2" i="8"/>
  <c r="F2" i="71"/>
  <c r="G23" i="22"/>
  <c r="E36" i="63"/>
  <c r="F36"/>
  <c r="G36"/>
  <c r="H36"/>
  <c r="C36"/>
  <c r="I36"/>
  <c r="D36"/>
  <c r="E35" i="62"/>
  <c r="F35"/>
  <c r="G35"/>
  <c r="H35"/>
  <c r="I35"/>
  <c r="J35"/>
  <c r="K35"/>
  <c r="L35"/>
  <c r="M35"/>
  <c r="N35"/>
  <c r="C35"/>
  <c r="D35"/>
  <c r="E30" i="60"/>
  <c r="F30" i="59"/>
  <c r="E30"/>
  <c r="F20"/>
  <c r="E20"/>
  <c r="C30" i="58"/>
  <c r="C32"/>
  <c r="D30"/>
  <c r="D32"/>
  <c r="E30"/>
  <c r="F30"/>
  <c r="G30"/>
  <c r="H30"/>
  <c r="H32"/>
  <c r="H18"/>
  <c r="B30"/>
  <c r="B32"/>
  <c r="F17" i="55"/>
  <c r="F18"/>
  <c r="C18" i="58"/>
  <c r="D18"/>
  <c r="E18"/>
  <c r="E32"/>
  <c r="F18"/>
  <c r="G18"/>
  <c r="B18"/>
  <c r="I23"/>
  <c r="I22"/>
  <c r="I21"/>
  <c r="I20"/>
  <c r="I24"/>
  <c r="I29"/>
  <c r="I28"/>
  <c r="I27"/>
  <c r="I26"/>
  <c r="I25"/>
  <c r="I16"/>
  <c r="I15"/>
  <c r="D36" i="57"/>
  <c r="C42" i="43"/>
  <c r="E42"/>
  <c r="B42"/>
  <c r="D30"/>
  <c r="D31"/>
  <c r="D32"/>
  <c r="D33"/>
  <c r="D29"/>
  <c r="D42"/>
  <c r="C20"/>
  <c r="D20"/>
  <c r="E20"/>
  <c r="F20"/>
  <c r="G20"/>
  <c r="H20"/>
  <c r="B20"/>
  <c r="H20" i="39"/>
  <c r="H30" i="30"/>
  <c r="F30"/>
  <c r="J27"/>
  <c r="J30"/>
  <c r="G26" i="22"/>
  <c r="G16"/>
  <c r="G34"/>
  <c r="G35"/>
  <c r="I18" i="58"/>
  <c r="G32"/>
  <c r="F32"/>
  <c r="G15" i="54"/>
  <c r="I30" i="58"/>
  <c r="I32"/>
  <c r="F24" i="66"/>
  <c r="F26"/>
  <c r="F28"/>
  <c r="F30"/>
  <c r="F31"/>
  <c r="F19"/>
  <c r="F25"/>
  <c r="F27"/>
  <c r="F15"/>
  <c r="F16"/>
  <c r="F17"/>
  <c r="F22"/>
  <c r="H5" i="18"/>
  <c r="H6" i="20"/>
  <c r="I6" i="66"/>
  <c r="K6" i="12"/>
  <c r="F5" i="56"/>
  <c r="F5" i="18"/>
  <c r="AB3" i="8"/>
  <c r="I3" i="71"/>
  <c r="G12" i="58"/>
  <c r="F12"/>
  <c r="I38" i="57"/>
  <c r="I37"/>
  <c r="K36"/>
  <c r="J36"/>
  <c r="H36"/>
  <c r="G36"/>
  <c r="G39"/>
  <c r="F36"/>
  <c r="F39"/>
  <c r="E36"/>
  <c r="E39"/>
  <c r="C36"/>
  <c r="C39"/>
  <c r="I34"/>
  <c r="I32"/>
  <c r="I36"/>
  <c r="I29"/>
  <c r="I26"/>
  <c r="H39"/>
  <c r="D39"/>
  <c r="G37" i="44"/>
  <c r="F37"/>
  <c r="I12" i="34"/>
  <c r="G12"/>
  <c r="H12"/>
  <c r="F12"/>
  <c r="F3" i="18"/>
  <c r="F4" i="20"/>
  <c r="C5" i="18"/>
  <c r="C6" i="20"/>
  <c r="C6" i="66"/>
  <c r="D6" i="12"/>
  <c r="E17" i="55"/>
  <c r="X53" i="8"/>
  <c r="AH28"/>
  <c r="H5" i="25"/>
  <c r="E6" i="66"/>
  <c r="H6" i="12"/>
  <c r="D6" i="19"/>
  <c r="D4" i="8"/>
  <c r="D4" i="71"/>
  <c r="E2" i="18"/>
  <c r="E3" i="20"/>
  <c r="D3" i="66"/>
  <c r="G3" i="12"/>
  <c r="D3" i="51"/>
  <c r="F33" i="66"/>
  <c r="F36"/>
  <c r="C4" i="18"/>
  <c r="C5" i="20"/>
  <c r="C5" i="66"/>
  <c r="C5" i="12"/>
  <c r="AH31" i="8"/>
  <c r="AH34"/>
  <c r="AG53"/>
  <c r="AH43"/>
  <c r="AH40"/>
  <c r="AH49"/>
  <c r="AH37"/>
  <c r="AH51"/>
  <c r="AH46"/>
  <c r="C5" i="60"/>
  <c r="C5" i="53"/>
  <c r="B5" i="63"/>
  <c r="C5" i="55"/>
  <c r="D5" i="52"/>
  <c r="E5" i="24"/>
  <c r="C5" i="34"/>
  <c r="B5" i="25"/>
  <c r="C5" i="30"/>
  <c r="C3" i="19"/>
  <c r="B5"/>
  <c r="B2" i="58"/>
  <c r="D3" i="61"/>
  <c r="C2" i="52"/>
  <c r="C2" i="27"/>
  <c r="C4" i="23"/>
  <c r="B5" i="62"/>
  <c r="B4" i="58"/>
  <c r="C4" i="54"/>
  <c r="C4" i="34"/>
  <c r="B4" i="26"/>
  <c r="C4" i="22"/>
  <c r="H27" i="20"/>
  <c r="H40"/>
  <c r="E5" i="59"/>
  <c r="G5" i="34"/>
  <c r="E5" i="58"/>
  <c r="E6" i="51"/>
  <c r="E5" i="27"/>
  <c r="G5" i="23"/>
  <c r="E5" i="65"/>
  <c r="L5" i="57"/>
  <c r="G5" i="64"/>
  <c r="D5" i="56"/>
  <c r="G5" i="30"/>
  <c r="D5" i="26"/>
  <c r="G5" i="22"/>
  <c r="D5" i="63"/>
  <c r="E5" i="55"/>
  <c r="H6" i="62"/>
  <c r="E5" i="54"/>
  <c r="G5" i="29"/>
  <c r="E5" i="25"/>
  <c r="A9" i="125"/>
  <c r="A9" i="127"/>
  <c r="A9" i="126"/>
  <c r="G5" i="28"/>
  <c r="G6" i="61"/>
  <c r="F29" i="66"/>
  <c r="K5" i="29"/>
  <c r="G4" i="66"/>
  <c r="I4" i="12"/>
  <c r="E4" i="19"/>
  <c r="A7" i="128"/>
  <c r="A7" i="121"/>
  <c r="A7" i="134"/>
  <c r="A7" i="132"/>
  <c r="A7" i="130"/>
  <c r="A7" i="129"/>
  <c r="A7" i="126"/>
  <c r="A7" i="124"/>
  <c r="A7" i="118"/>
  <c r="A7" i="116"/>
  <c r="A7" i="127"/>
  <c r="A7" i="122"/>
  <c r="A7" i="120"/>
  <c r="A7" i="133"/>
  <c r="A7" i="131"/>
  <c r="A7" i="125"/>
  <c r="A7" i="123"/>
  <c r="A7" i="119"/>
  <c r="A7" i="117"/>
  <c r="D2" i="23"/>
  <c r="E5" i="53"/>
  <c r="B4" i="65"/>
  <c r="C5" i="61"/>
  <c r="C4" i="57"/>
  <c r="C4" i="53"/>
  <c r="C4" i="30"/>
  <c r="B4" i="24"/>
  <c r="B4" i="27"/>
  <c r="B4" i="64"/>
  <c r="C4" i="60"/>
  <c r="B4" i="56"/>
  <c r="C4" i="52"/>
  <c r="C4" i="29"/>
  <c r="B4" i="25"/>
  <c r="B4" i="63"/>
  <c r="C4" i="59"/>
  <c r="C4" i="55"/>
  <c r="C5" i="51"/>
  <c r="C4" i="28"/>
  <c r="G5" i="55"/>
  <c r="G17"/>
  <c r="E18"/>
  <c r="G18"/>
  <c r="I39" i="57"/>
  <c r="F23" i="66"/>
  <c r="F35"/>
  <c r="F38"/>
  <c r="F39"/>
  <c r="F40"/>
  <c r="F21"/>
  <c r="F20"/>
  <c r="H29" i="122"/>
  <c r="K25"/>
  <c r="K29"/>
  <c r="D7" i="132"/>
  <c r="D7" i="130"/>
  <c r="D7" i="129"/>
  <c r="C7" i="126"/>
  <c r="B7" i="124"/>
  <c r="D7" i="118"/>
  <c r="D7" i="116"/>
  <c r="E7" i="134"/>
  <c r="D7" i="127"/>
  <c r="E7" i="122"/>
  <c r="D7" i="120"/>
  <c r="D7" i="133"/>
  <c r="D7" i="131"/>
  <c r="C7" i="125"/>
  <c r="D7" i="123"/>
  <c r="D7" i="117"/>
  <c r="D7" i="128"/>
  <c r="D7" i="121"/>
  <c r="F41" i="66"/>
  <c r="F42"/>
  <c r="L6" i="62"/>
  <c r="G5" i="54"/>
  <c r="K5" i="28"/>
  <c r="G5" i="24"/>
  <c r="J6" i="61"/>
  <c r="F5" i="52"/>
  <c r="G5" i="60"/>
  <c r="G5" i="53"/>
  <c r="G5" i="27"/>
  <c r="K5" i="23"/>
  <c r="G5" i="59"/>
  <c r="K5" i="34"/>
  <c r="H5" i="58"/>
  <c r="G6" i="51"/>
  <c r="F5" i="26"/>
  <c r="H5" i="65"/>
  <c r="O5" i="57"/>
  <c r="E5" i="60"/>
  <c r="C2" i="64"/>
  <c r="B2" i="56"/>
  <c r="D2" i="30"/>
  <c r="D2" i="59"/>
  <c r="D2" i="34"/>
  <c r="B2" i="26"/>
  <c r="D2" i="22"/>
  <c r="C3" i="62"/>
  <c r="D2" i="54"/>
  <c r="D2" i="65"/>
  <c r="E2" i="57"/>
  <c r="D2" i="29"/>
  <c r="C2" i="25"/>
  <c r="D2" i="60"/>
  <c r="D2" i="53"/>
  <c r="B2" i="63"/>
  <c r="D2" i="55"/>
  <c r="D2" i="28"/>
  <c r="B2" i="24"/>
  <c r="I5" i="63"/>
  <c r="I5" i="64"/>
  <c r="B5" i="58"/>
  <c r="C6" i="51"/>
  <c r="C6" i="61"/>
  <c r="B5" i="52"/>
  <c r="C5" i="28"/>
  <c r="B5" i="24"/>
  <c r="C5" i="64"/>
  <c r="B5" i="56"/>
  <c r="C5" i="29"/>
  <c r="C5" i="59"/>
  <c r="B5" i="27"/>
  <c r="C5" i="23"/>
  <c r="C6" i="62"/>
  <c r="C5" i="54"/>
  <c r="C5" i="65"/>
  <c r="C5" i="57"/>
  <c r="B5" i="26"/>
  <c r="C5" i="22"/>
  <c r="H19" i="122"/>
  <c r="J18"/>
  <c r="K18"/>
  <c r="J17"/>
  <c r="K17"/>
  <c r="J16"/>
  <c r="K16"/>
  <c r="J15"/>
  <c r="A9" i="128"/>
  <c r="A9" i="130"/>
  <c r="A9" i="129"/>
  <c r="F48" i="66"/>
  <c r="F51"/>
  <c r="F47"/>
  <c r="F50"/>
  <c r="F45"/>
  <c r="F46"/>
  <c r="F3" i="63"/>
  <c r="F3" i="59"/>
  <c r="F3" i="55"/>
  <c r="F4" i="51"/>
  <c r="E3" i="24"/>
  <c r="F3" i="27"/>
  <c r="J4" i="62"/>
  <c r="E3" i="58"/>
  <c r="F3" i="54"/>
  <c r="G3" i="30"/>
  <c r="G3" i="22"/>
  <c r="F3" i="25"/>
  <c r="F3" i="65"/>
  <c r="H4" i="61"/>
  <c r="M3" i="57"/>
  <c r="F3" i="53"/>
  <c r="G3" i="28"/>
  <c r="G3" i="34"/>
  <c r="G3" i="23"/>
  <c r="H3" i="64"/>
  <c r="D3" i="26"/>
  <c r="F3" i="60"/>
  <c r="G3" i="29"/>
  <c r="E3" i="56"/>
  <c r="E3" i="52"/>
  <c r="K15" i="122"/>
  <c r="K19"/>
  <c r="J19"/>
</calcChain>
</file>

<file path=xl/sharedStrings.xml><?xml version="1.0" encoding="utf-8"?>
<sst xmlns="http://schemas.openxmlformats.org/spreadsheetml/2006/main" count="3570" uniqueCount="2357">
  <si>
    <t>ETATS FINANCIERS NORMALISES DU SYSTEME</t>
  </si>
  <si>
    <t>EXERCICE CLOS LE</t>
  </si>
  <si>
    <t>DENOMINATION SOCIALE :</t>
  </si>
  <si>
    <t>(ou nom et prénoms de l'exploitant)</t>
  </si>
  <si>
    <t>SIGLE USUEL :</t>
  </si>
  <si>
    <t>ADRESSE COMPLETE :</t>
  </si>
  <si>
    <t>SYSTEME NORMAL</t>
  </si>
  <si>
    <t>Documents déposés</t>
  </si>
  <si>
    <t>Fiche d'identification et renseignements divers</t>
  </si>
  <si>
    <t>Date de dépôt</t>
  </si>
  <si>
    <t>Bilan</t>
  </si>
  <si>
    <t>Compte de résultat</t>
  </si>
  <si>
    <t>Signature de l'agent et cachet du service</t>
  </si>
  <si>
    <t>CONDITIONS DE RECEVABILITE</t>
  </si>
  <si>
    <t>N'utiliser que des imprimés normalisés</t>
  </si>
  <si>
    <t>Remplir chaque page de façon parfaitement lisible, sans décalage de lignes</t>
  </si>
  <si>
    <t>Ne créer aucune rubrique</t>
  </si>
  <si>
    <t>Eviter toute surcharge et donner les explications sur une feuille séparée</t>
  </si>
  <si>
    <t>N'utiliser que les codes indiqués dans les tables</t>
  </si>
  <si>
    <t>Reproduire à l'identique la contexture des imprimés normalisés</t>
  </si>
  <si>
    <t>Fournir une liasse comprenant à la fois : la fiche d'identification et renseignements</t>
  </si>
  <si>
    <t>divers et les états financiers correspondant au système comptable</t>
  </si>
  <si>
    <t>- 3 -</t>
  </si>
  <si>
    <t>TABLES DES CODES</t>
  </si>
  <si>
    <t>1 - Code forme juridique (1)</t>
  </si>
  <si>
    <t>3 - Code pays du siège social</t>
  </si>
  <si>
    <t>Société Anonyme (SA) à participation</t>
  </si>
  <si>
    <t>0</t>
  </si>
  <si>
    <t>Pays UEMOA (2)</t>
  </si>
  <si>
    <t>publique</t>
  </si>
  <si>
    <t>Autres pays africains de la Zone Franc</t>
  </si>
  <si>
    <t>2</t>
  </si>
  <si>
    <t>Société Anonyme (SA)</t>
  </si>
  <si>
    <t>1</t>
  </si>
  <si>
    <t>Société à Responsabilité Limitée (SARL)</t>
  </si>
  <si>
    <t>Autres pays africains</t>
  </si>
  <si>
    <t>Société en Commandite Simple (SCS)</t>
  </si>
  <si>
    <t>3</t>
  </si>
  <si>
    <t>France</t>
  </si>
  <si>
    <t>Société en Nom Collectif (SNC)</t>
  </si>
  <si>
    <t>4</t>
  </si>
  <si>
    <t>Autres pays de l'Union Européenne</t>
  </si>
  <si>
    <t>9</t>
  </si>
  <si>
    <t>Société en Participation (SP)</t>
  </si>
  <si>
    <t>5</t>
  </si>
  <si>
    <t>U.S.A.</t>
  </si>
  <si>
    <t>Groupement d'Intérêt Economique (GIE)</t>
  </si>
  <si>
    <t>6</t>
  </si>
  <si>
    <t>Association</t>
  </si>
  <si>
    <t>7</t>
  </si>
  <si>
    <t>Canada</t>
  </si>
  <si>
    <t>Autre forme juridique (à préciser)</t>
  </si>
  <si>
    <t>8</t>
  </si>
  <si>
    <t>Autres pays américains</t>
  </si>
  <si>
    <t>2 - Code régime fiscal</t>
  </si>
  <si>
    <t>Pays asiatiques</t>
  </si>
  <si>
    <t>Réel normal</t>
  </si>
  <si>
    <t>Autres pays</t>
  </si>
  <si>
    <t>(2) Bénin = 01 ; Burkina = 02 ; Côte d'Ivoire = 03 ; Guinée Bissau = 04 ; Mali = 05 ; Niger = 06 ; Sénégal = 07 ; Togo = 08</t>
  </si>
  <si>
    <t>- 4 -</t>
  </si>
  <si>
    <t>4 - CODES ACTIVITES ECONOMIQUES</t>
  </si>
  <si>
    <t>Agriculture vivrière</t>
  </si>
  <si>
    <t>Industrie du tabac</t>
  </si>
  <si>
    <t>Construction</t>
  </si>
  <si>
    <t>001 001 Culture céréalière</t>
  </si>
  <si>
    <t>015 000 Industrie du tabac</t>
  </si>
  <si>
    <t>030 001 Préparation de sites et construction</t>
  </si>
  <si>
    <t>001 002 Culture de tubercules et plantains</t>
  </si>
  <si>
    <t>Industries du textile et de l'habillement</t>
  </si>
  <si>
    <t>d'ouvrages de bâtiment ou de génie civil</t>
  </si>
  <si>
    <t>001 003 Culture de légumes</t>
  </si>
  <si>
    <t>016 001 Industries textiles</t>
  </si>
  <si>
    <t>030 002 Travaux d'installation et de finition</t>
  </si>
  <si>
    <t>001 004 Culture de condiments</t>
  </si>
  <si>
    <t>016 002 Industries de l'habillement</t>
  </si>
  <si>
    <t>Commerce</t>
  </si>
  <si>
    <t>001 005 Culture de fruits</t>
  </si>
  <si>
    <t>Industries du cuir et de la chaussure</t>
  </si>
  <si>
    <t>031 001 Commerce de véhicules, d'accessoires</t>
  </si>
  <si>
    <t>001 006 Culture d'autres produits de</t>
  </si>
  <si>
    <t>017 001 Fabrication du cuir et d'articles</t>
  </si>
  <si>
    <t>et de carburant</t>
  </si>
  <si>
    <t>l'agriculture vivrière</t>
  </si>
  <si>
    <t>en cuir</t>
  </si>
  <si>
    <t>031 002 Commerce de produits agricoles bruts</t>
  </si>
  <si>
    <t>Agriculture industrielle et d'exportation</t>
  </si>
  <si>
    <t>017 002 Fabrication de chaussures</t>
  </si>
  <si>
    <t>et d'animaux vivants</t>
  </si>
  <si>
    <t>002 001 Culture de canne à sucre</t>
  </si>
  <si>
    <t>Industries du bois</t>
  </si>
  <si>
    <t>031 003 Autres commerces</t>
  </si>
  <si>
    <t>002 002 Culture d'arachide d'huilerie</t>
  </si>
  <si>
    <t>018 001 Sciage, rabotage et imprégnation</t>
  </si>
  <si>
    <t>Réparations</t>
  </si>
  <si>
    <t>002 003 Culture d'arachide de bouche</t>
  </si>
  <si>
    <t>du bois</t>
  </si>
  <si>
    <t>032 001 Entretien et réparation de véhicules</t>
  </si>
  <si>
    <t>002 004 Culture de tabac</t>
  </si>
  <si>
    <t>018 002 Fabrication de panneaux en bois</t>
  </si>
  <si>
    <t>automobiles</t>
  </si>
  <si>
    <t>002 005 Culture de coton</t>
  </si>
  <si>
    <t>018 003 Fabrication d'articles en bois</t>
  </si>
  <si>
    <t>032 002 Réparation de biens personnels et</t>
  </si>
  <si>
    <t>002 006 Culture de blé</t>
  </si>
  <si>
    <t>assemblés</t>
  </si>
  <si>
    <t>domestiques</t>
  </si>
  <si>
    <t>002 007 Culture de cacao</t>
  </si>
  <si>
    <t>Industries du papier et cartons,</t>
  </si>
  <si>
    <t>Hôtels, restaurants</t>
  </si>
  <si>
    <t>002 008 Culture de café</t>
  </si>
  <si>
    <t>de l'édition et de l'imprimerie</t>
  </si>
  <si>
    <t>033 001 Hôtels</t>
  </si>
  <si>
    <t>002 009 Culture de bananes d'exportation</t>
  </si>
  <si>
    <t>019 001 Industries du papier et carton</t>
  </si>
  <si>
    <t>033 002 Bars et restaurants</t>
  </si>
  <si>
    <t>002 010 Culture d'ananas d'exportation</t>
  </si>
  <si>
    <t>019 002 Edition, imprimerie, reproduction</t>
  </si>
  <si>
    <t>Transport et communication</t>
  </si>
  <si>
    <t>002 011 Autres cultures industrielles</t>
  </si>
  <si>
    <t>Raffinage du pétrole</t>
  </si>
  <si>
    <t>034 001 Transports ferroviaires</t>
  </si>
  <si>
    <t>Elevage et chasse</t>
  </si>
  <si>
    <t>020 000 Raffinage de pétrole</t>
  </si>
  <si>
    <t>034 002 Transports routiers ; transports</t>
  </si>
  <si>
    <t>003 001 Elevage bovin</t>
  </si>
  <si>
    <t>Industrie chimique</t>
  </si>
  <si>
    <t>par conduite</t>
  </si>
  <si>
    <t>003 002 Elevage ovin, caprin, équin</t>
  </si>
  <si>
    <t>021 001 Industries chimiques de base</t>
  </si>
  <si>
    <t>034 003 Transports par eau</t>
  </si>
  <si>
    <t>003 003 Elevage de volailles</t>
  </si>
  <si>
    <t>021 002 Fabrication de savons, de</t>
  </si>
  <si>
    <t>034 004 Transports aériens</t>
  </si>
  <si>
    <t>003 004 Autres élevages</t>
  </si>
  <si>
    <t>détergents et de produits d'entretien</t>
  </si>
  <si>
    <t>034 005 Services annexes et auxiliaires de</t>
  </si>
  <si>
    <t>003 005 Chasse</t>
  </si>
  <si>
    <t>021 003 Fabrication de produits</t>
  </si>
  <si>
    <t>transport</t>
  </si>
  <si>
    <t>Sylviculture, exploitation forestière</t>
  </si>
  <si>
    <t>agro-chimiques</t>
  </si>
  <si>
    <t>Postes, télécommunications</t>
  </si>
  <si>
    <t>004 001 Sylviculture</t>
  </si>
  <si>
    <t>021 004 Industries pharmaceutiques</t>
  </si>
  <si>
    <t>035 001 Postes</t>
  </si>
  <si>
    <t>004 002 Exploitation forestière</t>
  </si>
  <si>
    <t>021 005 Fabrication d'autres produits chimiques</t>
  </si>
  <si>
    <t>035 002 Télécommunications</t>
  </si>
  <si>
    <t>Pêche et aquaculture</t>
  </si>
  <si>
    <t>Industries du caoutchouc et des plastiques</t>
  </si>
  <si>
    <t>Activités financières</t>
  </si>
  <si>
    <t>005 001 Pêche de poissons</t>
  </si>
  <si>
    <t>022 001 Fabrication du caoutchouc naturel</t>
  </si>
  <si>
    <t>036 001 Services d'intermédiation financière</t>
  </si>
  <si>
    <t>005 002 Autres pêches et aquaculture</t>
  </si>
  <si>
    <t>022 002 Industries du caoutchouc</t>
  </si>
  <si>
    <t>036 002 Assurances (sauf Sécurité Sociale)</t>
  </si>
  <si>
    <t>Industries extractives</t>
  </si>
  <si>
    <t>022 003 Fabrication de matières plastiques</t>
  </si>
  <si>
    <t>036 003 Auxiliaires financiers et d'assurances</t>
  </si>
  <si>
    <t>006 001 Extraction d'hydrocarbures</t>
  </si>
  <si>
    <t>Fabrication d'autres produits minéraux non</t>
  </si>
  <si>
    <t>Activités immobilières</t>
  </si>
  <si>
    <t>006 002 Extraction d'autres produits</t>
  </si>
  <si>
    <t>métalliques et de matériaux de construction</t>
  </si>
  <si>
    <t>037 001 Location de biens immobiliers</t>
  </si>
  <si>
    <t>Production de viande et de poissons</t>
  </si>
  <si>
    <t>023 001 Industries du verre</t>
  </si>
  <si>
    <t>037 002 Autre services immobiliers</t>
  </si>
  <si>
    <t>007 001 Production de viande et de</t>
  </si>
  <si>
    <t>023 002 Fabrication de produits minéraux pour</t>
  </si>
  <si>
    <t>produits à base de viande</t>
  </si>
  <si>
    <t>la construction</t>
  </si>
  <si>
    <t>038 001 Locations sans opérateurs</t>
  </si>
  <si>
    <t>007 002 Production de poissons et de</t>
  </si>
  <si>
    <t>023 003 Fabrication d'autres produits minéraux</t>
  </si>
  <si>
    <t>038 002 Activités informatiques</t>
  </si>
  <si>
    <t>produits à base de poissons</t>
  </si>
  <si>
    <t>non métalliques</t>
  </si>
  <si>
    <t>038 003 Services rendus principalement aux</t>
  </si>
  <si>
    <t>Travail des grains et fabrication de</t>
  </si>
  <si>
    <t>Métallurgie et travail des métaux</t>
  </si>
  <si>
    <t>produits amylacés</t>
  </si>
  <si>
    <t>024 001 Métallurgie</t>
  </si>
  <si>
    <t>Administration publique</t>
  </si>
  <si>
    <t>008 000 Travail des grains et fabrication</t>
  </si>
  <si>
    <t>024 002 Travail des métaux</t>
  </si>
  <si>
    <t>039 001 Administration générale, économique</t>
  </si>
  <si>
    <t>de produits amylacés</t>
  </si>
  <si>
    <t>Fabrication de machines, d'équipements</t>
  </si>
  <si>
    <t>et sociale</t>
  </si>
  <si>
    <t>Transformation du café et du cacao</t>
  </si>
  <si>
    <t>et d'appareils électriques</t>
  </si>
  <si>
    <t>039 002 Services de prérogative publique</t>
  </si>
  <si>
    <t>009 001 Transformation du café</t>
  </si>
  <si>
    <t>025 001 Fabrication de machines et</t>
  </si>
  <si>
    <t>039 003 Sécurité Sociale obligatoire</t>
  </si>
  <si>
    <t>009 002 Transformation du cacao</t>
  </si>
  <si>
    <t>d'équipements</t>
  </si>
  <si>
    <t>Education</t>
  </si>
  <si>
    <t>Industrie des oléagineux</t>
  </si>
  <si>
    <t>025 002 Fabrication de machines de bureau</t>
  </si>
  <si>
    <t>040 000 Education</t>
  </si>
  <si>
    <t>010 001 Huiles brutes et tourteaux</t>
  </si>
  <si>
    <t>025 003 Fabrication d'appareils électriques</t>
  </si>
  <si>
    <t>Santé et action sociale</t>
  </si>
  <si>
    <t>010 002 Autres corps gras</t>
  </si>
  <si>
    <t>Fabrication d'équipements et appareils</t>
  </si>
  <si>
    <t>041 001 Activités pour la santé des hommes</t>
  </si>
  <si>
    <t>Boulangerie, pâtisserie et pâtes</t>
  </si>
  <si>
    <t>audiovisuels et de communication ;</t>
  </si>
  <si>
    <t>041 002 Activités vétérinaires</t>
  </si>
  <si>
    <t>alimentaires</t>
  </si>
  <si>
    <t>fabrication d'instruments médicaux,</t>
  </si>
  <si>
    <t>041 003 Action sociale</t>
  </si>
  <si>
    <t>011 001 Fabrication de pains, de biscuits et</t>
  </si>
  <si>
    <t>d'optique et d'horlogerie</t>
  </si>
  <si>
    <t>Services collectifs, sociaux et personnels</t>
  </si>
  <si>
    <t>de pâtisserie</t>
  </si>
  <si>
    <t>026 001 Fabrication d'équipements et appareils</t>
  </si>
  <si>
    <t>042 001 Assainissement, voirie, et gestion des</t>
  </si>
  <si>
    <t>011 002 Fabrication de pâtes alimentaires</t>
  </si>
  <si>
    <t>audiovisuels et de communication</t>
  </si>
  <si>
    <t>déchets</t>
  </si>
  <si>
    <t>Industries laitières</t>
  </si>
  <si>
    <t>026 002 Fabrication d'instruments médicaux,</t>
  </si>
  <si>
    <t>042 002 Activités associatives</t>
  </si>
  <si>
    <t>012 000 Industries laitières</t>
  </si>
  <si>
    <t>042 003 Activités récréatives, culturelles et</t>
  </si>
  <si>
    <t>Transformation des fruits et légumes et</t>
  </si>
  <si>
    <t>Fabrication de matériel de transport</t>
  </si>
  <si>
    <t>sportives</t>
  </si>
  <si>
    <t>fabrication d'autres produits alimentaires</t>
  </si>
  <si>
    <t>027 001 Fabrication de véhicules routiers</t>
  </si>
  <si>
    <t>042 004 Services personnels</t>
  </si>
  <si>
    <t>013 001 Fabrication de sucre</t>
  </si>
  <si>
    <t>027 002 Fabrication d'autres matériels de</t>
  </si>
  <si>
    <t>042 005 Services domestiques</t>
  </si>
  <si>
    <t>013 002 Fabrication de produits à base de</t>
  </si>
  <si>
    <t>Service d'intermédiation financière</t>
  </si>
  <si>
    <t>fruits et légumes</t>
  </si>
  <si>
    <t>Industries diverses</t>
  </si>
  <si>
    <t>indirectement mesuré</t>
  </si>
  <si>
    <t>013 003 Fabrication d'autres produits</t>
  </si>
  <si>
    <t>028 001 Fabrication de meubles</t>
  </si>
  <si>
    <t>043 000 Service d'intermédiation financière</t>
  </si>
  <si>
    <t>028 002 Industries diverses</t>
  </si>
  <si>
    <t>Industrie des boissons</t>
  </si>
  <si>
    <t>Production et distribution d'eau,</t>
  </si>
  <si>
    <t>Correction territoriale</t>
  </si>
  <si>
    <t>014 001 Brasseries et malteries</t>
  </si>
  <si>
    <t>d'électricité et de gaz</t>
  </si>
  <si>
    <t>044 000 Correction territoriale</t>
  </si>
  <si>
    <t>014 002 Fabrication d'autres boissons</t>
  </si>
  <si>
    <t>029 001 Production, transport et</t>
  </si>
  <si>
    <t>alcoolisées</t>
  </si>
  <si>
    <t>distribution d'électricité</t>
  </si>
  <si>
    <t>014 003 Fabrication de boissons non</t>
  </si>
  <si>
    <t>029 002 Captage, épuration et distribution d'eau</t>
  </si>
  <si>
    <t>alcoolisées et d'eaux minérales</t>
  </si>
  <si>
    <t>029 003 Production et distribution de gaz</t>
  </si>
  <si>
    <t>Sigle usuel :</t>
  </si>
  <si>
    <t>Adresse :</t>
  </si>
  <si>
    <t>Exercice clos le :</t>
  </si>
  <si>
    <t>Durée (en mois) :</t>
  </si>
  <si>
    <t>ZA</t>
  </si>
  <si>
    <t>EXERCICE COMPTABLE :</t>
  </si>
  <si>
    <t>DU</t>
  </si>
  <si>
    <t>AU</t>
  </si>
  <si>
    <t>ZB</t>
  </si>
  <si>
    <t>DATE D'ARRETE EFFECTIF DES COMPTES :</t>
  </si>
  <si>
    <t>ZC</t>
  </si>
  <si>
    <t>EXERCICE PRECEDENT CLOS LE :</t>
  </si>
  <si>
    <t>DUREE EXERCICE PRECEDENT EN MOIS :</t>
  </si>
  <si>
    <t>ZD</t>
  </si>
  <si>
    <t>Greffe</t>
  </si>
  <si>
    <t>N° Registre du Commerce</t>
  </si>
  <si>
    <t>ZE</t>
  </si>
  <si>
    <t>N° de caisse sociale</t>
  </si>
  <si>
    <t>Code activité principale</t>
  </si>
  <si>
    <t>ZF</t>
  </si>
  <si>
    <t>Sigle</t>
  </si>
  <si>
    <t>ZG</t>
  </si>
  <si>
    <t>N° de téléphone</t>
  </si>
  <si>
    <t>N° de télécopie</t>
  </si>
  <si>
    <t>Code</t>
  </si>
  <si>
    <t>Boîte Postale</t>
  </si>
  <si>
    <t>Ville</t>
  </si>
  <si>
    <t>ZH</t>
  </si>
  <si>
    <t>Adresse géographique complète (Immeuble, rue, quartier, ville, pays)</t>
  </si>
  <si>
    <t>ZI</t>
  </si>
  <si>
    <t>% capac. prod. util.</t>
  </si>
  <si>
    <t>Nom, adresse et qualité de la personne à contacter en cas de demande d'informations complémentaires.</t>
  </si>
  <si>
    <t>Nom, adresse et téléphone du cabinet comptable ou du professionnel INSCRIT A L'ORDRE NATIONAL</t>
  </si>
  <si>
    <t>DES EXPERTS COMPTABLES ET DES COMPTABLES AGREES ayant établi les états financiers.</t>
  </si>
  <si>
    <t>Noms et adresses du ou des commissaires aux comptes</t>
  </si>
  <si>
    <t>Non assujettie</t>
  </si>
  <si>
    <t>Non,</t>
  </si>
  <si>
    <t>Oui avec</t>
  </si>
  <si>
    <t>Oui sans</t>
  </si>
  <si>
    <t>Non</t>
  </si>
  <si>
    <t>Oui</t>
  </si>
  <si>
    <t>(refus)</t>
  </si>
  <si>
    <t>réserves</t>
  </si>
  <si>
    <t>Etats financiers certifiés (cocher la case)</t>
  </si>
  <si>
    <t>Etats financiers approuvés par l'Assemblée</t>
  </si>
  <si>
    <t>Générale (cocher la case)</t>
  </si>
  <si>
    <t>Domiciliations bancaires :</t>
  </si>
  <si>
    <t>Nom du signataire des états financiers</t>
  </si>
  <si>
    <t>Banque :</t>
  </si>
  <si>
    <t>Numéro de compte</t>
  </si>
  <si>
    <t>Qualité du signataire des états financiers</t>
  </si>
  <si>
    <t>Date de  signature</t>
  </si>
  <si>
    <t>Signature</t>
  </si>
  <si>
    <t>- 6 -</t>
  </si>
  <si>
    <t>ZK</t>
  </si>
  <si>
    <t>Forme juridique (1) :</t>
  </si>
  <si>
    <t>ZQ</t>
  </si>
  <si>
    <t>ZL</t>
  </si>
  <si>
    <t>Régime fiscal (1) :</t>
  </si>
  <si>
    <t>ZR</t>
  </si>
  <si>
    <t>ZM</t>
  </si>
  <si>
    <t>Pays du siège social (1) :</t>
  </si>
  <si>
    <t>ZS</t>
  </si>
  <si>
    <t>ZN</t>
  </si>
  <si>
    <t>Nombre d'établissements dans le pays :</t>
  </si>
  <si>
    <t>ZO</t>
  </si>
  <si>
    <t>Nombre d'établissements hors du pays pour</t>
  </si>
  <si>
    <t>lesquels une comptabilité distincte est tenue :</t>
  </si>
  <si>
    <t>ZP</t>
  </si>
  <si>
    <t>Première année d'exercice dans le pays :</t>
  </si>
  <si>
    <t>Désignation de l'activité (2)</t>
  </si>
  <si>
    <t>Code nomenclature</t>
  </si>
  <si>
    <t>Chiffre d'affaires HT</t>
  </si>
  <si>
    <t>% activité</t>
  </si>
  <si>
    <t>d'activité (1)</t>
  </si>
  <si>
    <t>(CA HT) ou Valeur Ajoutée</t>
  </si>
  <si>
    <t>dans le CA</t>
  </si>
  <si>
    <t>(VA) (3)</t>
  </si>
  <si>
    <t>HT ou la VA</t>
  </si>
  <si>
    <t>Divers</t>
  </si>
  <si>
    <t>TOTAL</t>
  </si>
  <si>
    <t>(1) Se référer aux tables des codes.</t>
  </si>
  <si>
    <t>(2) Lister de manière précise les activités dans l'ordre décroissant du C. A. HT, ou de la valeur ajoutée (V. A.).</t>
  </si>
  <si>
    <t>(3) Rayer la mention inutile (utiliser de préférence la V. A.).</t>
  </si>
  <si>
    <t>DIRIGEANTS (1)</t>
  </si>
  <si>
    <t>Nom</t>
  </si>
  <si>
    <t>Prénoms</t>
  </si>
  <si>
    <t>Qualité</t>
  </si>
  <si>
    <t>fiscale</t>
  </si>
  <si>
    <t>(1) Dirigeants = Président Directeur Général, Directeur Général, Administrateur Général, Gérant, Autres.</t>
  </si>
  <si>
    <t>ACTIONNAIRES OU ASSOCIES PRINCIPAUX (par ordre décroissant du capital souscrit)</t>
  </si>
  <si>
    <t>Nationalité</t>
  </si>
  <si>
    <t>Capital</t>
  </si>
  <si>
    <t>Montant (millions FCFA)</t>
  </si>
  <si>
    <t>%</t>
  </si>
  <si>
    <t>MEMBRES DU CONSEIL D'ADMINISTRATION</t>
  </si>
  <si>
    <t>FILIALES ET PARTICIPATIONS</t>
  </si>
  <si>
    <t>Désignation</t>
  </si>
  <si>
    <t>Réf.</t>
  </si>
  <si>
    <t>ACTIF</t>
  </si>
  <si>
    <t>AD</t>
  </si>
  <si>
    <t>AF</t>
  </si>
  <si>
    <t>AG</t>
  </si>
  <si>
    <t>AI</t>
  </si>
  <si>
    <t>AJ</t>
  </si>
  <si>
    <t>AK</t>
  </si>
  <si>
    <t>AL</t>
  </si>
  <si>
    <t>AM</t>
  </si>
  <si>
    <t>AN</t>
  </si>
  <si>
    <t>Matériel de transport</t>
  </si>
  <si>
    <t>AP</t>
  </si>
  <si>
    <t>AQ</t>
  </si>
  <si>
    <t>AS</t>
  </si>
  <si>
    <t>Autres immobilisations financières</t>
  </si>
  <si>
    <t>AZ</t>
  </si>
  <si>
    <t>PASSIF</t>
  </si>
  <si>
    <t>Note</t>
  </si>
  <si>
    <t>BRUT</t>
  </si>
  <si>
    <t>AMORT et DEPREC</t>
  </si>
  <si>
    <t>NET</t>
  </si>
  <si>
    <t>IMMOBILISATIONS INCORPORELLES</t>
  </si>
  <si>
    <t>Brevets, licences,logiciels et droits similaires</t>
  </si>
  <si>
    <t>Fonds commercial et droit au bail</t>
  </si>
  <si>
    <t>IMMOBILISATIONS CORPORELLES</t>
  </si>
  <si>
    <t>…………</t>
  </si>
  <si>
    <t>Aménagements, agencements et installations</t>
  </si>
  <si>
    <t>Matériel, mobiliers et actifs biologiques</t>
  </si>
  <si>
    <t>IMMOBILISATIONS FINANCIERES</t>
  </si>
  <si>
    <t>TOTAL ACTIF IMMOBILISE</t>
  </si>
  <si>
    <t>BA</t>
  </si>
  <si>
    <t>ACTIF CIRCULANT HAO</t>
  </si>
  <si>
    <t>BB</t>
  </si>
  <si>
    <t>STOCKS ET EN-COURS</t>
  </si>
  <si>
    <t>BG</t>
  </si>
  <si>
    <t>CREANCES ET EMPLOIS ASSIMILES</t>
  </si>
  <si>
    <t>BH</t>
  </si>
  <si>
    <t>Fournisseurs avances versées</t>
  </si>
  <si>
    <t>BI</t>
  </si>
  <si>
    <t>Clients</t>
  </si>
  <si>
    <t>BJ</t>
  </si>
  <si>
    <t>Autres créances</t>
  </si>
  <si>
    <t>BK</t>
  </si>
  <si>
    <t>TOTAL ACTIF CIRCULANT</t>
  </si>
  <si>
    <t>BS</t>
  </si>
  <si>
    <t>Banque, chèque postaux, caisse et assimilés</t>
  </si>
  <si>
    <t>BT</t>
  </si>
  <si>
    <t>TOTAL TRESORERIE ACTIF</t>
  </si>
  <si>
    <t>BU</t>
  </si>
  <si>
    <t>Ecart de conversion-Actif</t>
  </si>
  <si>
    <t>TOTAL GENERAL</t>
  </si>
  <si>
    <t>Apporteurs capital non appelé (-)</t>
  </si>
  <si>
    <t>Ecarts de réévaluation</t>
  </si>
  <si>
    <t>Réserves indisponibles</t>
  </si>
  <si>
    <t>Report à nouveau (+ ou -)</t>
  </si>
  <si>
    <t>Résultat net de l'exercice (bénéfice + perte -)</t>
  </si>
  <si>
    <t>Subventions d'investissement</t>
  </si>
  <si>
    <t>Provisions réglémentées</t>
  </si>
  <si>
    <t>TOTAL CAPITAUX PROPRES ET RESSOURCES ASSIMILEES</t>
  </si>
  <si>
    <t>Emprunts et dettes financières diverses</t>
  </si>
  <si>
    <t>Provisions pour risques et charges</t>
  </si>
  <si>
    <t>TOTAL DETTES FINANCIERES ET RESSOURCES ASSIMILEES</t>
  </si>
  <si>
    <t>TOTAL RESSOURCES STABLES</t>
  </si>
  <si>
    <t>Dettes circulantes HAO</t>
  </si>
  <si>
    <t>Clients, avances reçues</t>
  </si>
  <si>
    <t>Fournisseurs d'exploitation</t>
  </si>
  <si>
    <t>Dettes fiscales et sociales</t>
  </si>
  <si>
    <t>Autres dettes</t>
  </si>
  <si>
    <t>Provisions pour risques à court terme</t>
  </si>
  <si>
    <t>TOTAL PASSIF CIRCULANT</t>
  </si>
  <si>
    <t>Banques, établissements financiers et crédits de trésorerie</t>
  </si>
  <si>
    <t>TOTAL TRESORERIE PASSIF</t>
  </si>
  <si>
    <t>Ecart de conversion-Passif</t>
  </si>
  <si>
    <t>CA</t>
  </si>
  <si>
    <t>CB</t>
  </si>
  <si>
    <t>CD</t>
  </si>
  <si>
    <t>CE</t>
  </si>
  <si>
    <t>CF</t>
  </si>
  <si>
    <t>CG</t>
  </si>
  <si>
    <t>CH</t>
  </si>
  <si>
    <t>CJ</t>
  </si>
  <si>
    <t>CP</t>
  </si>
  <si>
    <t>DA</t>
  </si>
  <si>
    <t>DC</t>
  </si>
  <si>
    <t>DD</t>
  </si>
  <si>
    <t>DF</t>
  </si>
  <si>
    <t>DH</t>
  </si>
  <si>
    <t>DI</t>
  </si>
  <si>
    <t>DJ</t>
  </si>
  <si>
    <t>DK</t>
  </si>
  <si>
    <t>DM</t>
  </si>
  <si>
    <t>DN</t>
  </si>
  <si>
    <t>DP</t>
  </si>
  <si>
    <t>DR</t>
  </si>
  <si>
    <t>DT</t>
  </si>
  <si>
    <t>DV</t>
  </si>
  <si>
    <t>DZ</t>
  </si>
  <si>
    <t>3e</t>
  </si>
  <si>
    <t>FL</t>
  </si>
  <si>
    <t>FN</t>
  </si>
  <si>
    <t>FQ</t>
  </si>
  <si>
    <t>TABLEAU DES FLUX DE TRESORERIE</t>
  </si>
  <si>
    <t>LIBELLES</t>
  </si>
  <si>
    <t>EXERCICE N-1</t>
  </si>
  <si>
    <t>Réf</t>
  </si>
  <si>
    <t xml:space="preserve">Trésorerie nette au 1er janvier </t>
  </si>
  <si>
    <t>Flux de trésorerie provenant des activités opérationnelles</t>
  </si>
  <si>
    <t>Capacité d'Autofinancement Global (CAFG)</t>
  </si>
  <si>
    <t xml:space="preserve"> - variation de l'actif circulant HAO</t>
  </si>
  <si>
    <t xml:space="preserve"> - Variation des stocks</t>
  </si>
  <si>
    <t xml:space="preserve"> - Variation des créances et emplois assimilés</t>
  </si>
  <si>
    <t>Variation du BFG liée aux opérations opérationnelles</t>
  </si>
  <si>
    <t xml:space="preserve">( FB+FC+FD+FE) </t>
  </si>
  <si>
    <t>Flux de trésorerie provenant des activités opérationnelles (somme FA à FE)</t>
  </si>
  <si>
    <t>Flux de trésorerie provenant des activités d'investissement</t>
  </si>
  <si>
    <t xml:space="preserve"> - Décaissements liés aux acquisitions d'immobilisations incorporelles</t>
  </si>
  <si>
    <t xml:space="preserve"> - Décaissements liés aux acquisitions d'immobilisations corporelles</t>
  </si>
  <si>
    <t xml:space="preserve"> - Décaissements liés aux acquisitions d'immobilisations financières</t>
  </si>
  <si>
    <t xml:space="preserve"> + Encaissements liés aux cessions d'immobilisations financières</t>
  </si>
  <si>
    <t>Flux de trésorerie provenant du financement par capitaux propres</t>
  </si>
  <si>
    <t xml:space="preserve"> + Augmentation de capital par apport nouveaux</t>
  </si>
  <si>
    <t xml:space="preserve"> + Subventions d'investissement</t>
  </si>
  <si>
    <t xml:space="preserve"> - Distribution de dividende</t>
  </si>
  <si>
    <t>Flux de trésorerie provenant du financement par capitaux propres (somme FK à FN)</t>
  </si>
  <si>
    <t>Trésorerie provenant du financement par capitaux étrangers</t>
  </si>
  <si>
    <t xml:space="preserve"> + Emprunt</t>
  </si>
  <si>
    <t xml:space="preserve"> - Remboursements des emprunts et autres dettes financières</t>
  </si>
  <si>
    <t>Trésorerie provenant du financement par capitaux étrangers (somme FO à FQ)</t>
  </si>
  <si>
    <t>Flux de trésorerie provenant des activités de financement (D+E)</t>
  </si>
  <si>
    <t>VARIATION DE LA TRESORERIE NETTE DE LA PERIODE ( B+C+F)</t>
  </si>
  <si>
    <t>Trésorerie nette au 31 Décembre (G+A)</t>
  </si>
  <si>
    <t>Contrôle : Trésorerie actif N - Trésorerie passif N</t>
  </si>
  <si>
    <t>A</t>
  </si>
  <si>
    <t>B</t>
  </si>
  <si>
    <t>C</t>
  </si>
  <si>
    <t>D</t>
  </si>
  <si>
    <t>E</t>
  </si>
  <si>
    <t>F</t>
  </si>
  <si>
    <t>G</t>
  </si>
  <si>
    <t>H</t>
  </si>
  <si>
    <t>FA</t>
  </si>
  <si>
    <t>FB</t>
  </si>
  <si>
    <t>FC</t>
  </si>
  <si>
    <t>FD</t>
  </si>
  <si>
    <t>FE</t>
  </si>
  <si>
    <t>FF</t>
  </si>
  <si>
    <t>FG</t>
  </si>
  <si>
    <t>FH</t>
  </si>
  <si>
    <t>FI</t>
  </si>
  <si>
    <t>FJ</t>
  </si>
  <si>
    <t>FK</t>
  </si>
  <si>
    <t>FO</t>
  </si>
  <si>
    <t>NOTES</t>
  </si>
  <si>
    <t>INTITULES</t>
  </si>
  <si>
    <t>NOTE 1</t>
  </si>
  <si>
    <t>DETTES GARANTIES PAR DES SURETES REELLES</t>
  </si>
  <si>
    <t>NOTE 2</t>
  </si>
  <si>
    <t>INFORMATIONS OBLIGATOIRES</t>
  </si>
  <si>
    <t>NOTE 3A</t>
  </si>
  <si>
    <t>IMMOBILISATION BRUTE</t>
  </si>
  <si>
    <t>NOTE 3B</t>
  </si>
  <si>
    <t xml:space="preserve">BIENS PRIS EN LOCATION </t>
  </si>
  <si>
    <t>NOTE 3C</t>
  </si>
  <si>
    <t>IMMOBILISATIONS :AMORTISSEMENTS</t>
  </si>
  <si>
    <t>NOTE 3D</t>
  </si>
  <si>
    <t>IMMOBILISATION : PLUS - VALUES ET MOINS VALUES DE CESSION</t>
  </si>
  <si>
    <t>NOTE 3E</t>
  </si>
  <si>
    <t>INFORMATIONS SUR LES REEVALUATION EFFECTUEES PAR L'ENTITE</t>
  </si>
  <si>
    <t>NOTE 3F</t>
  </si>
  <si>
    <t>TABLEAU D'ETALEMENT DES CHARGES IMMOBILISEES</t>
  </si>
  <si>
    <t>NOTE 4</t>
  </si>
  <si>
    <t xml:space="preserve">IMMOBILISATIONS FINANCIERES </t>
  </si>
  <si>
    <t>NOTE 5</t>
  </si>
  <si>
    <t>ACTIFS CIRCULANT ET DETTES CIRCULANTES HAO</t>
  </si>
  <si>
    <t>NOTE 6</t>
  </si>
  <si>
    <t>STOCKS ET ENCOURS</t>
  </si>
  <si>
    <t>NOTE 7</t>
  </si>
  <si>
    <t>CLIENTS</t>
  </si>
  <si>
    <t>NOTE 8</t>
  </si>
  <si>
    <t>AUTRES CREANCES</t>
  </si>
  <si>
    <t>NOTE 9</t>
  </si>
  <si>
    <t>TITRES DE PLACEMENT</t>
  </si>
  <si>
    <t>NOTE 10</t>
  </si>
  <si>
    <t>VALEURS A ENCAISSER</t>
  </si>
  <si>
    <t>NOTE 11</t>
  </si>
  <si>
    <t>DISPONIBILITES</t>
  </si>
  <si>
    <t>NOTE 12</t>
  </si>
  <si>
    <t>ECART  DE CONVERSION ET TRANSFERT DE CHARGES</t>
  </si>
  <si>
    <t>NOTE 13</t>
  </si>
  <si>
    <t>CAPITAL : VALEUR NOMINAL DES ACTIONS OU PARTS</t>
  </si>
  <si>
    <t>NOTE 14</t>
  </si>
  <si>
    <t>PRIMES ET RESERVES</t>
  </si>
  <si>
    <t>NOTE 15A</t>
  </si>
  <si>
    <t>SUBVENTIONS ET PROVISIONS REGLEMENTEES</t>
  </si>
  <si>
    <t>NOTE 15B</t>
  </si>
  <si>
    <t>AUTRES FONDS PROPRES</t>
  </si>
  <si>
    <t>NOTE 16A</t>
  </si>
  <si>
    <t>DETTES FINANCIERES ET RESSOURCES ASSIMILEES</t>
  </si>
  <si>
    <t>NOTE 16B</t>
  </si>
  <si>
    <t>ENGAGEMENT DE RETRAITE ET AVANTAGES ASSIMILES (METHODE ACTUARIELLE</t>
  </si>
  <si>
    <t>NOTE 16B bis</t>
  </si>
  <si>
    <t>NOTE 16C</t>
  </si>
  <si>
    <t xml:space="preserve">ACTIFS  ET PASSIFS EVENTUELS </t>
  </si>
  <si>
    <t>NOTE 17</t>
  </si>
  <si>
    <t>FOURNISSEURS D'EXPLOITATION</t>
  </si>
  <si>
    <t>NOTE 18</t>
  </si>
  <si>
    <t>DETTES FISCALES ET SOCIALES</t>
  </si>
  <si>
    <t>NOTE 19</t>
  </si>
  <si>
    <t>AUTRES DETTES ET PROVISIONS POUR RISQUES A COURT TERME</t>
  </si>
  <si>
    <t>NOTE 20</t>
  </si>
  <si>
    <t>BANQUES, CREDIT D'ESCOMPTE ET DE TRESORERIE</t>
  </si>
  <si>
    <t>NOTE 21</t>
  </si>
  <si>
    <t>CHIFFRES D'AFFAIRES ET AUTRES PRODUITS</t>
  </si>
  <si>
    <t>NOTE 22</t>
  </si>
  <si>
    <t>ACHATS</t>
  </si>
  <si>
    <t xml:space="preserve">NOTE 23 </t>
  </si>
  <si>
    <t>TRANSPORTS</t>
  </si>
  <si>
    <t>NOTE 24</t>
  </si>
  <si>
    <t>SERVICES EXTERIEURS</t>
  </si>
  <si>
    <t>NOTE 25</t>
  </si>
  <si>
    <t>IMPOTS ET TAXES</t>
  </si>
  <si>
    <t xml:space="preserve">NOTE 26 </t>
  </si>
  <si>
    <t>AUTRES CHARGES</t>
  </si>
  <si>
    <t>NOTE 27A</t>
  </si>
  <si>
    <t>CHARGES DE PERSONNEL</t>
  </si>
  <si>
    <t>NOTE 27B</t>
  </si>
  <si>
    <t>EFFECTIFS , MASSE SALARIALE ET PERSONNEL EXTERIEUR</t>
  </si>
  <si>
    <t>NOTE 28</t>
  </si>
  <si>
    <t>PROVISIONS ET DEPRECIATION INSCRITES AU BILAN</t>
  </si>
  <si>
    <t>NOTE 29</t>
  </si>
  <si>
    <t>CHARGES ET REVENUS FINANCIERS</t>
  </si>
  <si>
    <t>NOTE 30</t>
  </si>
  <si>
    <t>AUTRES CHARGES ET PRODUITS HAO</t>
  </si>
  <si>
    <t>NOTE 31</t>
  </si>
  <si>
    <t>REPARTITION DU RESULTAT ET AUTRES ELEMENTS CARACTERISTIQUES</t>
  </si>
  <si>
    <t>NOTE 32</t>
  </si>
  <si>
    <t>PRODUCTION DE L'EXERCICE</t>
  </si>
  <si>
    <t>NOTE 33</t>
  </si>
  <si>
    <t>ACHAT DESTINES A LA PRODUCTION</t>
  </si>
  <si>
    <t>NOTE 34</t>
  </si>
  <si>
    <t>FICHE DE SYNTHESE DES PRINCIPAUX INDICATEURS FINANCIERS</t>
  </si>
  <si>
    <t>NOTE 35</t>
  </si>
  <si>
    <t>LISTES DES INFORMATION SOCIALES, ENVIRONNEMENTALES ET SOCIETALES A FOURNIR</t>
  </si>
  <si>
    <t>NOTE 36</t>
  </si>
  <si>
    <t xml:space="preserve">EXERCICE </t>
  </si>
  <si>
    <t>AVANCES ET ACOMPTES VERSES SUR IMMOBILISATIONS</t>
  </si>
  <si>
    <t xml:space="preserve"> +  Encaissements liés aux cessions d'immobilisations incorporelles et corporelles</t>
  </si>
  <si>
    <t>Réservé au Commissariat des Impôts</t>
  </si>
  <si>
    <t>Nom de l'agent de l'OTR ayant réceptionné le dépôt</t>
  </si>
  <si>
    <t>COMPTABLE OUEST AFRICAIN (SYSCOHADA)</t>
  </si>
  <si>
    <t>Sigle usuel:</t>
  </si>
  <si>
    <t>NOTE</t>
  </si>
  <si>
    <t>Adresse:</t>
  </si>
  <si>
    <t>exercice clos le:</t>
  </si>
  <si>
    <t>Durée (en mois)</t>
  </si>
  <si>
    <t>BILAN ACTIF</t>
  </si>
  <si>
    <t>Durée (en mois) :12</t>
  </si>
  <si>
    <t>TOTAL ACTIF</t>
  </si>
  <si>
    <t>EXERCICE N</t>
  </si>
  <si>
    <t>BILAN PASSIF</t>
  </si>
  <si>
    <t>TOTAL PASSIF</t>
  </si>
  <si>
    <t>DESIGNATION DE L'ENTITE</t>
  </si>
  <si>
    <t>NOTE 1: DETTES GARANTIES PAR DES SURETES REELLES</t>
  </si>
  <si>
    <t>Durée (en mois):</t>
  </si>
  <si>
    <t>MONTANT BRUT</t>
  </si>
  <si>
    <t>SURETES REELLES</t>
  </si>
  <si>
    <t>HYPOTHEQUES</t>
  </si>
  <si>
    <t>NANTISSEMENTS</t>
  </si>
  <si>
    <t>AUTRES</t>
  </si>
  <si>
    <t>Dettes financières et ressources assimilées</t>
  </si>
  <si>
    <t>Emprunts obligataires convertibles</t>
  </si>
  <si>
    <t>Autres emprunts obligataires</t>
  </si>
  <si>
    <t>Emprunts et dettes des établissements de crédit</t>
  </si>
  <si>
    <t>Autres dettes financières</t>
  </si>
  <si>
    <t>SOUS TOTAL (1)</t>
  </si>
  <si>
    <t>Dettes de location-acquisition:</t>
  </si>
  <si>
    <t>Dettes de crédit-bail immobilier</t>
  </si>
  <si>
    <t>Dettes de crédit-bail mobilier</t>
  </si>
  <si>
    <t>Dettes sur contrats de location-vente</t>
  </si>
  <si>
    <t>Dettes sur contrats de location-acquisition</t>
  </si>
  <si>
    <t>SOUS TOTAL (2)</t>
  </si>
  <si>
    <t>Dettes du passif circulant:</t>
  </si>
  <si>
    <t>Fournisseurs et comptes rattachés</t>
  </si>
  <si>
    <t>Personnel</t>
  </si>
  <si>
    <t>Sécurité sociale et organismes sociaux</t>
  </si>
  <si>
    <t>Etat</t>
  </si>
  <si>
    <t>Organismes internationaux</t>
  </si>
  <si>
    <t>Associé et groupe</t>
  </si>
  <si>
    <t>Créditeurs divers</t>
  </si>
  <si>
    <t>SOUS TOTAL (3)</t>
  </si>
  <si>
    <t>TOTAL (1) + (2) + (3)</t>
  </si>
  <si>
    <t>ENGAGEMENTS FINANCIERS</t>
  </si>
  <si>
    <t>Engagements données</t>
  </si>
  <si>
    <t>Engagements recus</t>
  </si>
  <si>
    <t>Engagements consentis à des entités liées</t>
  </si>
  <si>
    <t>Primes de remboursement non échues</t>
  </si>
  <si>
    <t>Avals, cautions, garanties</t>
  </si>
  <si>
    <t>Hypothèques, nantissements, gages, autres</t>
  </si>
  <si>
    <t>Effets escomptés non échus</t>
  </si>
  <si>
    <t>Créances commerciales et professionnelles cédées</t>
  </si>
  <si>
    <t>Abandons de créances conditionnels</t>
  </si>
  <si>
    <t xml:space="preserve">TOTAL </t>
  </si>
  <si>
    <t>Exercice clos le:</t>
  </si>
  <si>
    <t>Durée en (mois):</t>
  </si>
  <si>
    <t>NOTE 2: INFORMATIONS OBLIGATOIRES</t>
  </si>
  <si>
    <t>A-  DECLARATIONDE CONFORMITE AU SYSCOHADA</t>
  </si>
  <si>
    <t>B-  REGLES ET METHODES COMPTABLES</t>
  </si>
  <si>
    <t>C-  DEROGATION AUX POSTULATS ET CONVENTIONS COMPTABLES</t>
  </si>
  <si>
    <t xml:space="preserve">D- INFORMATIONS COMPLEMENTAIRES RELATIVES AU BILAN. AU COMPTE DE RESULTAT ET AU TABLEAU DES FLUX DE TRESORERIE </t>
  </si>
  <si>
    <t>- 37 -</t>
  </si>
  <si>
    <t>AUGMENTATIONS        B</t>
  </si>
  <si>
    <t>DIMINUTIONS        C</t>
  </si>
  <si>
    <t>D = A + B - C</t>
  </si>
  <si>
    <t>MONTANT</t>
  </si>
  <si>
    <t>Acquisitions</t>
  </si>
  <si>
    <t>Virements de</t>
  </si>
  <si>
    <t>Suite à une</t>
  </si>
  <si>
    <t>Cessions</t>
  </si>
  <si>
    <t>BRUT A</t>
  </si>
  <si>
    <t>Apports</t>
  </si>
  <si>
    <t>poste à poste</t>
  </si>
  <si>
    <t>réévaluation</t>
  </si>
  <si>
    <t>Scissions</t>
  </si>
  <si>
    <t>BRUT A LA</t>
  </si>
  <si>
    <t>L'OUVER-</t>
  </si>
  <si>
    <t>Créations</t>
  </si>
  <si>
    <t>pratiquée</t>
  </si>
  <si>
    <t>Hors service</t>
  </si>
  <si>
    <t>CLOTURE</t>
  </si>
  <si>
    <t>TURE DE</t>
  </si>
  <si>
    <t>au cours</t>
  </si>
  <si>
    <t>DE</t>
  </si>
  <si>
    <t>L'EXERCICE</t>
  </si>
  <si>
    <t>de l'exercice</t>
  </si>
  <si>
    <t>Frais de développement et de prospection</t>
  </si>
  <si>
    <t>Brevets, licences, logiciels, et droits similaires</t>
  </si>
  <si>
    <t>Autres immobilisations incorporelles</t>
  </si>
  <si>
    <t>Terrains hors immeuble de placement</t>
  </si>
  <si>
    <t>Terrain - immeuble de placement</t>
  </si>
  <si>
    <t>Batiment - immeuble de placement</t>
  </si>
  <si>
    <t>Matériel, mobilier et actifs biologiques</t>
  </si>
  <si>
    <t>Matériel de Transport</t>
  </si>
  <si>
    <t>AVANCES ET ACOMPTES VERSES SUR</t>
  </si>
  <si>
    <t>IMMOBILISATIONS</t>
  </si>
  <si>
    <t>Commentaire:</t>
  </si>
  <si>
    <t>* Toute variation significative doit être commentée.</t>
  </si>
  <si>
    <t>* Détailler les éléments constitutifs du fonds commercial et indiquer la date d'acquisition.</t>
  </si>
  <si>
    <t>* Pour l'immobilisation incorporelle relative à la concession, faire un descriptif de l'accord.</t>
  </si>
  <si>
    <t>* Indiquer:</t>
  </si>
  <si>
    <t xml:space="preserve"> - La nature de la créance;</t>
  </si>
  <si>
    <t xml:space="preserve">  - La durée de la concession;</t>
  </si>
  <si>
    <t xml:space="preserve"> - L'échéance.</t>
  </si>
  <si>
    <t>* Indiquer les créances du groupe avec nature et date d'échéance.</t>
  </si>
  <si>
    <t>* Pour les banques DAT indiquer le nom de la banque, le montant et la date d'échéance</t>
  </si>
  <si>
    <t>NATURE</t>
  </si>
  <si>
    <t xml:space="preserve">DU </t>
  </si>
  <si>
    <t>CONTRAT</t>
  </si>
  <si>
    <t>(I+M+A)</t>
  </si>
  <si>
    <t>(1)</t>
  </si>
  <si>
    <t>Terrains</t>
  </si>
  <si>
    <t>Bâtiments</t>
  </si>
  <si>
    <t>SOUS TOTAL: IMMOBILISATIONS CORPORELLES</t>
  </si>
  <si>
    <t>I: Crédit - bail immobilier; M: Crédit - bail mobilier; A: Autres contrats (déboucher le poste si montants significatifs)</t>
  </si>
  <si>
    <t>Indiquer la nature du bien, le nom du bailleur et la durée du bail</t>
  </si>
  <si>
    <t>Dureé en (mois):</t>
  </si>
  <si>
    <t>SITUATIONS ET MOUVEMENTS</t>
  </si>
  <si>
    <t>AMORTISSEMENTS</t>
  </si>
  <si>
    <t>CUMUL DES AMORTISSEMENTS                                                                                                                                                                                                                                                                                                                     A LA CLÔTURE DE L'EXERCICE</t>
  </si>
  <si>
    <t>CUMULES</t>
  </si>
  <si>
    <t>AUGMENTATIONS :</t>
  </si>
  <si>
    <t>DIMINUTIONS:</t>
  </si>
  <si>
    <t>A L'OUVERTURE</t>
  </si>
  <si>
    <t>DOTATIONS</t>
  </si>
  <si>
    <t>Amortissements relatifs aux éléments sortis de l'actif</t>
  </si>
  <si>
    <t>DE L'EXERCICE</t>
  </si>
  <si>
    <t>Brevets, licences, logiciels et droits similaires</t>
  </si>
  <si>
    <t>SOUS-TOTAL IMMOBILISATIONS INCORPORELLES</t>
  </si>
  <si>
    <t>Terrains- immeuble de placement</t>
  </si>
  <si>
    <t>Bâtiments- immeuble de placement</t>
  </si>
  <si>
    <t>SOUS TOTAL IMMOBILISATIONS CORPORELLES</t>
  </si>
  <si>
    <t xml:space="preserve">Commentaire: </t>
  </si>
  <si>
    <t xml:space="preserve">* Indiquer </t>
  </si>
  <si>
    <t xml:space="preserve"> -  Les mode d'amortissement utilisés;</t>
  </si>
  <si>
    <t xml:space="preserve"> - La durée de vie ou les taux d'amortissement utilisés.</t>
  </si>
  <si>
    <t>NOTE 3D: IMMOBILISATIONS (PLUS-VALUE ET  MOINS-VALUE DE CESSIONS)</t>
  </si>
  <si>
    <t>AMORTIS-</t>
  </si>
  <si>
    <t>VALEUR</t>
  </si>
  <si>
    <t>PRIX</t>
  </si>
  <si>
    <t>PLUS-VALUE OU</t>
  </si>
  <si>
    <t>SEMENTS</t>
  </si>
  <si>
    <t>COMPTABLE</t>
  </si>
  <si>
    <t>DE CESSION</t>
  </si>
  <si>
    <t>MOINS-VALUE</t>
  </si>
  <si>
    <t>PRATIQUES</t>
  </si>
  <si>
    <t>NETTE</t>
  </si>
  <si>
    <t>C = A - B</t>
  </si>
  <si>
    <t>E = D - C</t>
  </si>
  <si>
    <t>Frais de recherche et de développement</t>
  </si>
  <si>
    <t>Brevets, licences, logiciels</t>
  </si>
  <si>
    <t>Fonds commercial</t>
  </si>
  <si>
    <t xml:space="preserve"> SOUS TOTAL IMMOBILISATIONS INCORPORELLES</t>
  </si>
  <si>
    <t>Titres de participation</t>
  </si>
  <si>
    <t>SOUS TOTAL IMMOBILISATIONS FINANCIERES</t>
  </si>
  <si>
    <t>● Mentionner la justification de la cession ainsi que la date de sortie.</t>
  </si>
  <si>
    <t>NOTE 3E: INFORMATIONS SUR LES REEVALUATIONS EFFECTUEES PAR L'ENTITE</t>
  </si>
  <si>
    <t>Nature et dates des réevaluations :</t>
  </si>
  <si>
    <t>Eléments réevaluées par postes du bilan</t>
  </si>
  <si>
    <t>Montants côuts historiques</t>
  </si>
  <si>
    <t>Traitement fiscal de l'écart de réévaluation et des amortissements supplémentaires :</t>
  </si>
  <si>
    <t>Montant de l'écart incorporé au capital :</t>
  </si>
  <si>
    <t>NOTE 4: IMMOBILISATIONS FINANCIERES</t>
  </si>
  <si>
    <t>Libellés</t>
  </si>
  <si>
    <t>Année N</t>
  </si>
  <si>
    <t>Année N-1</t>
  </si>
  <si>
    <t>Variation en %</t>
  </si>
  <si>
    <t>Créances à un an au plus</t>
  </si>
  <si>
    <t>Créances à plus d'un an et a deux ans au plus</t>
  </si>
  <si>
    <t>Créances à plus de deux ans</t>
  </si>
  <si>
    <t>Titre de participation</t>
  </si>
  <si>
    <t>Prêts et créances</t>
  </si>
  <si>
    <t>Prêts au personnel</t>
  </si>
  <si>
    <t>Créances sur l'état</t>
  </si>
  <si>
    <t>Titres immobilisés</t>
  </si>
  <si>
    <t>Dépôts et cautionnements</t>
  </si>
  <si>
    <t>Intérêts courus</t>
  </si>
  <si>
    <t>TOTAL BRUT</t>
  </si>
  <si>
    <t>Dépréciations titres de participation</t>
  </si>
  <si>
    <t>Dépréciations autres immobilisations</t>
  </si>
  <si>
    <t>TOTAL NET DE DEPRECIATION</t>
  </si>
  <si>
    <t>Liste des filiales et participations</t>
  </si>
  <si>
    <t>Localisation (ville/pays)</t>
  </si>
  <si>
    <t>Valeur d'acquisition</t>
  </si>
  <si>
    <t>% Détenu</t>
  </si>
  <si>
    <t>Montant des capitaux propres</t>
  </si>
  <si>
    <t>Résultat dernier exercice filiale</t>
  </si>
  <si>
    <t>● Justifier toute variation de nature significative.</t>
  </si>
  <si>
    <t>● Commenter toutes les créances anciennes.</t>
  </si>
  <si>
    <t>● Pour les créances relatives à la concession,faire un descriptif de l'accord.</t>
  </si>
  <si>
    <t>● Indiquer:</t>
  </si>
  <si>
    <t xml:space="preserve">                 -la nature de la créance;        </t>
  </si>
  <si>
    <t xml:space="preserve">                 -la durée de la concession;</t>
  </si>
  <si>
    <t xml:space="preserve">                 -l'échéance.</t>
  </si>
  <si>
    <t>● Indiquer le nombre et la date d'acquisition des actions ou parts propres.</t>
  </si>
  <si>
    <t>● Dépréciation: indiquer les évènements et les circonstances qui ont motivé la dépréciation ou la reprise.</t>
  </si>
  <si>
    <t>Durée en mois:</t>
  </si>
  <si>
    <t>NOTE 5: ACTIF CIRCULANT HAO</t>
  </si>
  <si>
    <t>Créances sur cessions d'immobilisations</t>
  </si>
  <si>
    <t>Autres créances hors activités ordinaires</t>
  </si>
  <si>
    <t xml:space="preserve">TOTAL NET DE DEPRECIATION </t>
  </si>
  <si>
    <t>● Commenter toute variation significative.</t>
  </si>
  <si>
    <t xml:space="preserve"> la dépréciation ou la reprise.</t>
  </si>
  <si>
    <t>DETTES CIRCULANTES HAO</t>
  </si>
  <si>
    <t>Fournisseurs d'investissements</t>
  </si>
  <si>
    <t>Fournisseurs d'investissements effets à payer</t>
  </si>
  <si>
    <t>Versements restant à effectuer sur titres de participation et titres de participation et titres immobilisées</t>
  </si>
  <si>
    <t>Autres dettes hors activités ordinaires</t>
  </si>
  <si>
    <t>● Expliciter toute variation sigificative.</t>
  </si>
  <si>
    <t>NOTE 6: STOCKS ET EN-COURS</t>
  </si>
  <si>
    <t>Marchandises</t>
  </si>
  <si>
    <t>Matières premières et fournitures liées</t>
  </si>
  <si>
    <t xml:space="preserve">Autres approvisionnements </t>
  </si>
  <si>
    <t>Produits en cours</t>
  </si>
  <si>
    <t>Services en cours</t>
  </si>
  <si>
    <t>Produits finis</t>
  </si>
  <si>
    <t>Produits intermédiaires</t>
  </si>
  <si>
    <t>Stocks en cours de route, en consignation ou en dépôt</t>
  </si>
  <si>
    <t>TOTAL BRUT STOCKS ET EN COURS</t>
  </si>
  <si>
    <t>Dépréciations des stocks</t>
  </si>
  <si>
    <t>TOTAL NET DEPRECIATION</t>
  </si>
  <si>
    <t>(1) Les stocks H.A.O seront inscrits dans l'actif circulant H.A.O. que lorsque leur montant total est significatif</t>
  </si>
  <si>
    <t>(supérieur  à 5% du total circulant).</t>
  </si>
  <si>
    <t>● Indiquer la date de prise d'inventaire et décrire brièvement la procédure, les méthodes</t>
  </si>
  <si>
    <t xml:space="preserve"> comptables adoptées pour évaluer le stock.</t>
  </si>
  <si>
    <t>● Commenter toute variation significative des stocks.</t>
  </si>
  <si>
    <t>● Indiquer le détail des stocks dépréciés et les évènements et circonstances qui ont conduit</t>
  </si>
  <si>
    <t xml:space="preserve"> à la dépréciation et à la reprise.</t>
  </si>
  <si>
    <t>NOTE 7: CLIENTS</t>
  </si>
  <si>
    <t>Créances à plus d'un an et deux ans au plus</t>
  </si>
  <si>
    <t>Clients (hors réserves de propriété Groupe)</t>
  </si>
  <si>
    <t>Clients effets à recevoir (hors réserves de propriétés Groupe)</t>
  </si>
  <si>
    <t>Clients et effets à recevoir avec réserves de propriétés</t>
  </si>
  <si>
    <t>Clients et effets à recevoir Groupe</t>
  </si>
  <si>
    <t>Créances sur cession d'immobilisations</t>
  </si>
  <si>
    <t>Clients effets escomptés et non échus</t>
  </si>
  <si>
    <t>Créances litigieuses ou douteuses</t>
  </si>
  <si>
    <t>Clients produits à recevoir</t>
  </si>
  <si>
    <t>TOTAL BRUT CLIENTS</t>
  </si>
  <si>
    <t>Dépréciations des comptes clients</t>
  </si>
  <si>
    <t>TOTAL NET DES DEPRECIATIONS</t>
  </si>
  <si>
    <t>Clients, avances reçues hors groupe</t>
  </si>
  <si>
    <t>Clients,avances reçues groupe</t>
  </si>
  <si>
    <t>Autres clients créditeurs</t>
  </si>
  <si>
    <t>TOTAL CLIENTS CREDITEURS</t>
  </si>
  <si>
    <t>●Commenter toutes les variations significatives.</t>
  </si>
  <si>
    <r>
      <t xml:space="preserve">●Indiquer pour les créances du groupe, le nom de la société du groupe et le </t>
    </r>
    <r>
      <rPr>
        <sz val="11"/>
        <color theme="1"/>
        <rFont val="Arial"/>
        <family val="2"/>
      </rPr>
      <t>%</t>
    </r>
    <r>
      <rPr>
        <i/>
        <sz val="11"/>
        <color theme="1"/>
        <rFont val="Arial"/>
        <family val="2"/>
      </rPr>
      <t xml:space="preserve"> de titres détenus.</t>
    </r>
  </si>
  <si>
    <t>●Commenter les créances anciennes.</t>
  </si>
  <si>
    <t>●Indiquer les évènements et circonstances qui ont conduit à la dépréciation et à la reprise.</t>
  </si>
  <si>
    <t>NOTE 12: ECARTS DE CONVERSION</t>
  </si>
  <si>
    <t>Devises</t>
  </si>
  <si>
    <t>Montant en devises</t>
  </si>
  <si>
    <t>COURS UML Année acquisition</t>
  </si>
  <si>
    <t>COURS UML 31/12</t>
  </si>
  <si>
    <t>Variation en valeur absolue</t>
  </si>
  <si>
    <r>
      <t>Ecart de conversion actif:</t>
    </r>
    <r>
      <rPr>
        <i/>
        <sz val="11"/>
        <color theme="1"/>
        <rFont val="Arial"/>
        <family val="2"/>
      </rPr>
      <t xml:space="preserve"> détailler les créances et dettes concernées</t>
    </r>
  </si>
  <si>
    <r>
      <t xml:space="preserve">Ecart de conversion passif: </t>
    </r>
    <r>
      <rPr>
        <i/>
        <sz val="11"/>
        <color theme="1"/>
        <rFont val="Arial"/>
        <family val="2"/>
      </rPr>
      <t>détailler les créances et dettes concernées</t>
    </r>
  </si>
  <si>
    <t>●Faire un commentaire.</t>
  </si>
  <si>
    <t>TRANSFERT DE CHARGES</t>
  </si>
  <si>
    <r>
      <t xml:space="preserve">Transfert de charges d'exploitation: </t>
    </r>
    <r>
      <rPr>
        <i/>
        <sz val="11"/>
        <color theme="1"/>
        <rFont val="Arial"/>
        <family val="2"/>
      </rPr>
      <t>détailler la nature des charges transférées</t>
    </r>
  </si>
  <si>
    <r>
      <t>Transfert de charges financières:</t>
    </r>
    <r>
      <rPr>
        <i/>
        <sz val="11"/>
        <color theme="1"/>
        <rFont val="Arial"/>
        <family val="2"/>
      </rPr>
      <t xml:space="preserve"> détailler la nature des charges transférées</t>
    </r>
  </si>
  <si>
    <t>NOTE 8A: TABLEAU D'ETALEMENT DES CHARGES IMMOBILISEES</t>
  </si>
  <si>
    <t>Frais d'établissement</t>
  </si>
  <si>
    <t>Charges à repartir sur plusieurs exercices</t>
  </si>
  <si>
    <t>Primes de remboursemet des obligations</t>
  </si>
  <si>
    <t>Montant global à étaler au 1er janvier 2018</t>
  </si>
  <si>
    <t>Durée d'étalement retenue</t>
  </si>
  <si>
    <t>Exercice 2018</t>
  </si>
  <si>
    <t>Comptes</t>
  </si>
  <si>
    <t>Montants</t>
  </si>
  <si>
    <t>Total exercice 2018</t>
  </si>
  <si>
    <t>Total exercice 2019</t>
  </si>
  <si>
    <t>Total exercice 2020</t>
  </si>
  <si>
    <t>Total exercice 2021</t>
  </si>
  <si>
    <t>Total exercice 2022</t>
  </si>
  <si>
    <t>NOTE 8: AUTRES CREANCES</t>
  </si>
  <si>
    <t>Organismes sociaux</t>
  </si>
  <si>
    <t>Etat et Collectivités publiques</t>
  </si>
  <si>
    <t>Apporteurs, associés et groupe</t>
  </si>
  <si>
    <t>Compte transitoire ajustement spécial lié à la révision du SYSCOHADA</t>
  </si>
  <si>
    <t>Autres débiteurs divers</t>
  </si>
  <si>
    <t>Compte permanents non bloqués des établissements et des succursales</t>
  </si>
  <si>
    <t>Comptes de liasons charges et produits</t>
  </si>
  <si>
    <t>Compte de liaisons des sociétés de participation</t>
  </si>
  <si>
    <t>TOTAL BRUT AUTRES CREANCES</t>
  </si>
  <si>
    <t>Dépréciation des autres créances</t>
  </si>
  <si>
    <t>●Justifier toutes les variations significatives.</t>
  </si>
  <si>
    <t>●Détailler les créances dont le montant est significatif.</t>
  </si>
  <si>
    <t>●Justifier les créances anciennes.</t>
  </si>
  <si>
    <t>●Compte transitoire ajustement spécial,indiquer le détail du compte et la durée restante pour l'apurement.</t>
  </si>
  <si>
    <t>NOTE 9: TITRES DE PLACEMENT</t>
  </si>
  <si>
    <t>Titres de trésor et bons de caisse à long terme</t>
  </si>
  <si>
    <t>Actions</t>
  </si>
  <si>
    <t>Obligations</t>
  </si>
  <si>
    <t>Bons de souscription</t>
  </si>
  <si>
    <t>Titres négociables hors régions</t>
  </si>
  <si>
    <t>Autres valeurs assimilées</t>
  </si>
  <si>
    <t>TOTAL BRUT TITRES</t>
  </si>
  <si>
    <t>Dépréciations des titres</t>
  </si>
  <si>
    <t>●Pour les titres cotés à une bourse de valeur: indiquer le nombre,le prix unitaire</t>
  </si>
  <si>
    <t xml:space="preserve"> d'acquisition et le cours de la bourse au 31 décembre .</t>
  </si>
  <si>
    <t xml:space="preserve">●Faire ressortir les actions ou parts propres indiquer la date d'acquisition et le </t>
  </si>
  <si>
    <t>nombre de titres detenus.</t>
  </si>
  <si>
    <t>●Indiquer les évènements et circonstances qui ont conduit à la</t>
  </si>
  <si>
    <t xml:space="preserve"> dépréciation et à la reprise.</t>
  </si>
  <si>
    <t>NOTE 10: VALEURS A ENCAISSER</t>
  </si>
  <si>
    <t>Effets à encaisser</t>
  </si>
  <si>
    <t>Effet à l'encaissement</t>
  </si>
  <si>
    <t>Chèque à encaisser</t>
  </si>
  <si>
    <t>Chèque à l'encaissement</t>
  </si>
  <si>
    <t>Cartes de crédit à encaisser</t>
  </si>
  <si>
    <t>Autres valeurs à encaisser</t>
  </si>
  <si>
    <t>TOTAL BRUT VALEURS A ENCAISSER</t>
  </si>
  <si>
    <t>Dépréciations des valeurs à encaisser</t>
  </si>
  <si>
    <t xml:space="preserve">●Indiquer les évènements et circonstances qui ont conduit à la dépréciation </t>
  </si>
  <si>
    <t>et à la reprise.</t>
  </si>
  <si>
    <t xml:space="preserve">Banques locales </t>
  </si>
  <si>
    <t>Banques autres Etats région</t>
  </si>
  <si>
    <t>Banques,dépôt à terme</t>
  </si>
  <si>
    <t>Autres Banques</t>
  </si>
  <si>
    <t>Banques intérêts courus</t>
  </si>
  <si>
    <t>Chèques postaux</t>
  </si>
  <si>
    <t xml:space="preserve">Autres établissements financiers </t>
  </si>
  <si>
    <t>Etablissements financiers intérêts courus</t>
  </si>
  <si>
    <t>Instruments de trésorerie</t>
  </si>
  <si>
    <t>Caisse</t>
  </si>
  <si>
    <t>Caisse électronique mobile</t>
  </si>
  <si>
    <t>Régies d'avance et virements accréditifs</t>
  </si>
  <si>
    <t>TOTAL BRUT DISPONIBILITES</t>
  </si>
  <si>
    <t>Dépréciations</t>
  </si>
  <si>
    <t>●Indiquer la date de rapprochement des comptes bancaires.</t>
  </si>
  <si>
    <t xml:space="preserve">●Indiquer la date d'inventaire de la caisse et des instruments </t>
  </si>
  <si>
    <t>de monnaie électronique.</t>
  </si>
  <si>
    <t>●Détailler les instruments de monnaie électronique si le montant est significatif.</t>
  </si>
  <si>
    <t xml:space="preserve">●Indiquer les évènements et circonstances qui ont conduit </t>
  </si>
  <si>
    <t>à la dépréciation et à la reprise.</t>
  </si>
  <si>
    <t xml:space="preserve">NB: Banques et intérêts courus et établissements financiers intérêts courus figurent dans </t>
  </si>
  <si>
    <t xml:space="preserve"> cette rubrique en négatif si le compte principal attaché est débiteur.</t>
  </si>
  <si>
    <t>NOTE 13: CAPITAL</t>
  </si>
  <si>
    <t>CAPITAL</t>
  </si>
  <si>
    <t>Valeur nominale des actions ou parts:</t>
  </si>
  <si>
    <t>Noms et prénoms</t>
  </si>
  <si>
    <t>Nature des actions ou parts(Ordinaires ou préférences)</t>
  </si>
  <si>
    <t>Nombre</t>
  </si>
  <si>
    <t>Montant total</t>
  </si>
  <si>
    <t>Cessions ou remboursements en cours d'exercice</t>
  </si>
  <si>
    <t>Apporteurs, capital non appelé</t>
  </si>
  <si>
    <t>●  Indiquer si possible les dates des AGE et le montant du capital augmenté en cas d'augmetation de capital.</t>
  </si>
  <si>
    <t>●  Indiquer si possible les dates des AGE et le montant du capital diminué en cas de réduction de capital.</t>
  </si>
  <si>
    <t>●  Indiquer si possible les avantages accordés aux actions de préférence.</t>
  </si>
  <si>
    <t>●  Apporteurs, capital non appelé :indiquer le détail restant pour appeler le capital.</t>
  </si>
  <si>
    <t>Primes d'apport</t>
  </si>
  <si>
    <t>Primes d'apport d'émission</t>
  </si>
  <si>
    <t xml:space="preserve">Primes de fusion </t>
  </si>
  <si>
    <t>Primes de conversion</t>
  </si>
  <si>
    <t>Autres primes</t>
  </si>
  <si>
    <t>TOTAL PRIMES</t>
  </si>
  <si>
    <t>Réserves légales</t>
  </si>
  <si>
    <t>Réserves statutaires</t>
  </si>
  <si>
    <t>Réserves de plus-values nettes à long tèrmes</t>
  </si>
  <si>
    <t>Réserves d'attribution gratuite d'actions au personnel salarié et aux dirigeants</t>
  </si>
  <si>
    <t>Autres réserves réglémentées</t>
  </si>
  <si>
    <t>TOTAL RESERVES INDISPONIBLES</t>
  </si>
  <si>
    <t>Réserves libres</t>
  </si>
  <si>
    <t>Report à nouveau</t>
  </si>
  <si>
    <t>COMMENTAIRES :</t>
  </si>
  <si>
    <t>. Indiquer les dates de l' AGE qui a décidé des primes d'apport, d'émission et de fusion.</t>
  </si>
  <si>
    <t xml:space="preserve">. Indiquer le délai des réserves libres </t>
  </si>
  <si>
    <t>. Indiquer le montant restant à doter et le taux de dotation de la réserve légale</t>
  </si>
  <si>
    <t>. Indiquer la dsate de l' AGO qui justifie la variation des réserves et du report à nouveau</t>
  </si>
  <si>
    <t xml:space="preserve">Variation en valeur absolue </t>
  </si>
  <si>
    <t xml:space="preserve">Variation en % </t>
  </si>
  <si>
    <t>Régime fiscal</t>
  </si>
  <si>
    <t>Échéances</t>
  </si>
  <si>
    <t>Régions</t>
  </si>
  <si>
    <t>Départements</t>
  </si>
  <si>
    <t>Communes et collectivités publiques décentralisées</t>
  </si>
  <si>
    <t xml:space="preserve">Entités publiques ou mixtes </t>
  </si>
  <si>
    <t>Entités et organismes privés</t>
  </si>
  <si>
    <t>autres</t>
  </si>
  <si>
    <t>TOTAL SUBVENTIONS</t>
  </si>
  <si>
    <t>Amortissements dérogatoires</t>
  </si>
  <si>
    <t>Plus-values de cession à réinvestir</t>
  </si>
  <si>
    <t>Provision spéciale de réévalution</t>
  </si>
  <si>
    <t>Provisions réglémentées relatives aux immobilisations</t>
  </si>
  <si>
    <t>Provisions réglémentées relatives aux stocks</t>
  </si>
  <si>
    <t>Provisions pour investissement</t>
  </si>
  <si>
    <t>Autres provisions et fonds réglémentés</t>
  </si>
  <si>
    <t>TOTAL PROVISIONS REGLEMENTEES</t>
  </si>
  <si>
    <t>TOTAL SUBVENTIONS ET PROVIVIONS REGLEMENTEES</t>
  </si>
  <si>
    <t xml:space="preserve"> - Indiquer pour la subvention la date d'octroi,la nature, les obligations éventuelles.</t>
  </si>
  <si>
    <t xml:space="preserve"> - Pour les provisions réglémentées indiquer le texte de référence, les obligations.</t>
  </si>
  <si>
    <t xml:space="preserve"> - Commenter toutes variations significatives.</t>
  </si>
  <si>
    <t>Titres participatifs</t>
  </si>
  <si>
    <t>Avances conditionnées</t>
  </si>
  <si>
    <t>Titres subordonnés à durée indéterminée (T.S.D.I)</t>
  </si>
  <si>
    <t>Obligations remboursables en actions( O.R.A)</t>
  </si>
  <si>
    <t>Autres</t>
  </si>
  <si>
    <t>TOTAL AUTRES FONDS PROPRES</t>
  </si>
  <si>
    <t xml:space="preserve">(1) Le cas échéant, une rubrique « autres fonds propres » (montant des émissions des titres participatifs,avances conditionées….) </t>
  </si>
  <si>
    <t>sur une ligne séparée est intercalée entre les rubriques « TOTAL CAPITAUX PROPRES ET RESSOURCES ASSIMILEES »</t>
  </si>
  <si>
    <t xml:space="preserve"> (faible probabilité de remboursement, absence d'écheancier…. ) </t>
  </si>
  <si>
    <t xml:space="preserve"> - Justifier le caractère significatif du montant total de cette rubrique</t>
  </si>
  <si>
    <t xml:space="preserve"> - Commenter toutes variations significatives</t>
  </si>
  <si>
    <t>NOTE 16 A: DETTES FINANCIERES ET RESSOURCES ASSIMILEES</t>
  </si>
  <si>
    <t>Vaiation en valeur absolue</t>
  </si>
  <si>
    <t>Dettes à un an au plus</t>
  </si>
  <si>
    <t>Dettes à plus d'un an et à deux ans au plus</t>
  </si>
  <si>
    <t>Dettes à plus de deux ans</t>
  </si>
  <si>
    <t>Emprunt obligataires</t>
  </si>
  <si>
    <t>Emprunts et dettes auprès des établissements de crédits</t>
  </si>
  <si>
    <t>Avances reçues de l'Etat</t>
  </si>
  <si>
    <t>Avances reçues et comptes courants bloqués</t>
  </si>
  <si>
    <t>Dépôt et cautionnement reçus</t>
  </si>
  <si>
    <t>Avances assorties de conditions particulières</t>
  </si>
  <si>
    <t>Autres emprunts et dettes</t>
  </si>
  <si>
    <t>Dettes liées à des participations</t>
  </si>
  <si>
    <t>Comptes permanents bloqués des établissements et succursales</t>
  </si>
  <si>
    <t>TOTAL EMPRUNTS ET DETTES FINANCIERES</t>
  </si>
  <si>
    <t>Crédit-bail immobilier</t>
  </si>
  <si>
    <t>Crédit-bail mobilier</t>
  </si>
  <si>
    <t>Location vente</t>
  </si>
  <si>
    <t>Autres dettes de location acquisition</t>
  </si>
  <si>
    <t>TOTAL DETTES DE LOCATION ACQUISITION</t>
  </si>
  <si>
    <t>Provisions pour litiges</t>
  </si>
  <si>
    <t>Provisions pour garantie données aux clients</t>
  </si>
  <si>
    <t>Provisions pour pertes sur marchés à achèvement futur</t>
  </si>
  <si>
    <t>Provisions pour pertes de change</t>
  </si>
  <si>
    <t>Provisions pour impôts</t>
  </si>
  <si>
    <t>Provisions pour pensions et obligations assimilées</t>
  </si>
  <si>
    <t>Actif du régime de retraite</t>
  </si>
  <si>
    <t>Provisions pour restructuration</t>
  </si>
  <si>
    <t>Provisions pour amendes et pénalités</t>
  </si>
  <si>
    <t>Provisions de propre assureur</t>
  </si>
  <si>
    <t>Provisions pour démentèlement et remise en état</t>
  </si>
  <si>
    <t>Provision de droit à déduction</t>
  </si>
  <si>
    <t>Autres provisions</t>
  </si>
  <si>
    <t>TOTAL PROVISIONS FINANCIERES POUR RISQUES ET CHARGES</t>
  </si>
  <si>
    <t xml:space="preserve">Durée en (mois): </t>
  </si>
  <si>
    <t>NOTE 16B: ENGAGEMENTS DE RETRAITE ET AVANTAGES ASSIMILES ( METHODE ACTUARIELLE)</t>
  </si>
  <si>
    <t>HYPOTHESES ACTUARIELLES</t>
  </si>
  <si>
    <t>Taux d'augmentation des salaires</t>
  </si>
  <si>
    <t>Taux d'actualisation</t>
  </si>
  <si>
    <t>Taux d'inflation</t>
  </si>
  <si>
    <t>Probabilité d'être présent dans l'entité à la date de départ à la retraite (expérience passée)</t>
  </si>
  <si>
    <t>Probabilité d'être en vie à l'âge de départ à la retraite (table de mortalité)</t>
  </si>
  <si>
    <t>Taux de rendement effectif des actifs du régime</t>
  </si>
  <si>
    <t>* commenter les variations d'hypothèses actuarielles utilisées pour le calcul des engagements de retraite et avantages assimilés</t>
  </si>
  <si>
    <t>VARIATION DE LA VALEUR DE L'ENGAGEMENT DE RETRAITE AU COURS DE L'EXERCICE</t>
  </si>
  <si>
    <t>Obligation au titre des engagements de retraite à l'ouverture</t>
  </si>
  <si>
    <t>Coût des services rendus au cours de l'exercice</t>
  </si>
  <si>
    <t>Coût financiers</t>
  </si>
  <si>
    <t>Pertes actuarielles/(gain)</t>
  </si>
  <si>
    <t>Prestations payées au cours de l'exercice</t>
  </si>
  <si>
    <t>Coût des services passés</t>
  </si>
  <si>
    <t>Obligation au titre des engagements de retraite à la clôture</t>
  </si>
  <si>
    <t>* Indiquerle montant de la charge par nature comptabilisé au cours de l'exercice</t>
  </si>
  <si>
    <t>ANALYSE DE SENSIBILITE DES HYPOTHESES ACTUARIELLES</t>
  </si>
  <si>
    <t>Augmentation</t>
  </si>
  <si>
    <t>Diminution</t>
  </si>
  <si>
    <t>Taux d'actualisation (variationde .. %)</t>
  </si>
  <si>
    <t>Taux de progression des salaires(variation de ..%)</t>
  </si>
  <si>
    <t>Taux de départ du personnel(variation de ..%)</t>
  </si>
  <si>
    <t>* Indiquer l'impact des variations obtenues sur le montant des engagements de retraite</t>
  </si>
  <si>
    <t>NOTE 16B Bis:ENGAGEMENTS DE RETRAITE ET AVANTAGES ASSIMILE (METHODE ACTUARIELLE)</t>
  </si>
  <si>
    <t>ACTIF/PASSIF NET COMPTABILISE AU TITRE DES REGIMES FINANCES</t>
  </si>
  <si>
    <t>Valeur actuelle de l'obligation résultant des régimes financés</t>
  </si>
  <si>
    <t>Valeur actuelle des actifs affectés aux plans de retraite</t>
  </si>
  <si>
    <t>Excédent/Déficit de régime</t>
  </si>
  <si>
    <t>VALEUR ACTUELLE DES ACTIFS DU REGIME</t>
  </si>
  <si>
    <t>Rendement attendu</t>
  </si>
  <si>
    <t>Juste valeur des actifs</t>
  </si>
  <si>
    <t>NOTE 16C: ACTIFS ET PASSIFS EVENTUELS</t>
  </si>
  <si>
    <t>Litige</t>
  </si>
  <si>
    <t>…………………………</t>
  </si>
  <si>
    <t>………………………..</t>
  </si>
  <si>
    <t>Litiges</t>
  </si>
  <si>
    <t>………………………</t>
  </si>
  <si>
    <t>……………………..</t>
  </si>
  <si>
    <t>Commentaire</t>
  </si>
  <si>
    <t>* Décrire les principales caractéristiques des actifs/passif éventuels,</t>
  </si>
  <si>
    <t>l'horizon de temps auquel les encaissements/décaissements sont attendus</t>
  </si>
  <si>
    <t>et les éventuels remboursements à percevoir</t>
  </si>
  <si>
    <t>NOTE 17: FOURNISSEURS D'EXPLOITATION</t>
  </si>
  <si>
    <t>Fournisseurs dettes en compte (hors groupe)</t>
  </si>
  <si>
    <t>Fournisseurs effets à payer (hors groupe)</t>
  </si>
  <si>
    <t>Fournisseurs dettes et effets à payer groupe</t>
  </si>
  <si>
    <t>Fournisseurs factures non parvenues (hors groupe)</t>
  </si>
  <si>
    <t>Fournisseurs factures non parvenues groupe</t>
  </si>
  <si>
    <t xml:space="preserve">TOTAL FOURNISSEURS </t>
  </si>
  <si>
    <t>Fournisseur, avanvces et acomptes (hors groupe)</t>
  </si>
  <si>
    <t>Fournisseur, avanvces et acomptes groupe</t>
  </si>
  <si>
    <t>Autres fournisseurs</t>
  </si>
  <si>
    <t>TOTAL FOURNISSEURS DEBITEURS</t>
  </si>
  <si>
    <t>* Commenter toutes variations significatives;</t>
  </si>
  <si>
    <t>* Indiquer pur les dettes du groupe le nom de la société du groupe et le % de titres déténus</t>
  </si>
  <si>
    <t>* Commneter les dettes anciennes.</t>
  </si>
  <si>
    <t>NOTE 18: DETTES FISCALES ET SOCIALES</t>
  </si>
  <si>
    <t>Personnel avances et acomptes</t>
  </si>
  <si>
    <t>Personnel rémunération dues</t>
  </si>
  <si>
    <t>Caisse de sécurité sociale</t>
  </si>
  <si>
    <t>Caisse de retraite</t>
  </si>
  <si>
    <t>Autres organisme sociaux</t>
  </si>
  <si>
    <t>TOTAL DETTES SOCIALES</t>
  </si>
  <si>
    <t>Etat, impôts sur les bénéfices</t>
  </si>
  <si>
    <t>Etat, impôts et taxes</t>
  </si>
  <si>
    <t>Etat, TVA</t>
  </si>
  <si>
    <t>Etat, impôts retenus à la source</t>
  </si>
  <si>
    <t>Autres dettes Etat</t>
  </si>
  <si>
    <t>TOTAL DETTES FISCALES</t>
  </si>
  <si>
    <t>TOTAL DETTES FISCALES ET SOCIALES</t>
  </si>
  <si>
    <t>*Commenter toutes variations significatives</t>
  </si>
  <si>
    <t>* Commenter les dettes anciennes</t>
  </si>
  <si>
    <t>NOTE 19: AUTRES DETTES ET PROVISIONS POUR RISQUES ET CHARGES</t>
  </si>
  <si>
    <t>variation en valeur absolue</t>
  </si>
  <si>
    <t>Dettes à plus d'un an et deux ans au plus</t>
  </si>
  <si>
    <t>Organismes internatioaux</t>
  </si>
  <si>
    <t>Apporteurs, opérations sur capital</t>
  </si>
  <si>
    <t>Associé, compte courant</t>
  </si>
  <si>
    <t>Associé dividendes à payer</t>
  </si>
  <si>
    <t>Groupe, compte courants</t>
  </si>
  <si>
    <t>Autres dettes associés</t>
  </si>
  <si>
    <t>TOTAL DETTES ASSOCIES</t>
  </si>
  <si>
    <t>Obligataires</t>
  </si>
  <si>
    <t>Rémunérations d'administrateurs</t>
  </si>
  <si>
    <t>Compte du factor</t>
  </si>
  <si>
    <t>Versements  restant à effectuer sur titres de placement non libérés</t>
  </si>
  <si>
    <t>Autres créditeurs divers</t>
  </si>
  <si>
    <t>TOTAL CREDITEURS DIVERS</t>
  </si>
  <si>
    <t>Comptes permanents non bloqués des établissements et des succursales</t>
  </si>
  <si>
    <t>Comptes de liaison charges et produits</t>
  </si>
  <si>
    <t>Comptes de liaison des sociétés en participation</t>
  </si>
  <si>
    <t>TOTAL COMPTES DE LIAISON</t>
  </si>
  <si>
    <t>TOTAL DES AUTRES DETTES</t>
  </si>
  <si>
    <t>Provisions pour risques à court terme (voir note 28)</t>
  </si>
  <si>
    <t>●Commenter toutes variations significatives.</t>
  </si>
  <si>
    <t>●Indiquer le taux de rémunération si compte courant rémunéré.</t>
  </si>
  <si>
    <t>●Commenter les dettes anciennes.</t>
  </si>
  <si>
    <t>NOTE 20: BANQUES, CREDIT D'ESCOMPTE</t>
  </si>
  <si>
    <t>Escomptes de crédit de campagne</t>
  </si>
  <si>
    <t>Escomptes de crédit ordinaires</t>
  </si>
  <si>
    <t>TOTAL : BANQUES, CREDIT D'ESCOMPTE ET DE TRESORERIE</t>
  </si>
  <si>
    <t>Banques locales</t>
  </si>
  <si>
    <t>Autres banques</t>
  </si>
  <si>
    <t>Crédit de trésorerie</t>
  </si>
  <si>
    <t>●Commenter toute variation significative.</t>
  </si>
  <si>
    <t>●Indiquer le nom de l'organisme,les conditions de crédit, le taux d'intérêt, la durée du crédit.</t>
  </si>
  <si>
    <t>NB: &lt;&lt;Banques et intérêts courus&gt;&gt; figure dans cette rubrique si le compte principal</t>
  </si>
  <si>
    <t xml:space="preserve"> attaché est créditeur.</t>
  </si>
  <si>
    <t>NOTE 21: CHIFFRE D'AFFAIRES ET AUTRES PRODUITS</t>
  </si>
  <si>
    <t>Ventes dans la région</t>
  </si>
  <si>
    <t>Ventes hors région</t>
  </si>
  <si>
    <t>Ventes groupe</t>
  </si>
  <si>
    <t>Ventes sur internet</t>
  </si>
  <si>
    <t>TOTAL VENTE DE MARCHANDISES</t>
  </si>
  <si>
    <t>TOTAL VENTE DE PRODUITS FABRIQUES</t>
  </si>
  <si>
    <t>TOTAL VENTE DE TRAVAUX ET SERVICES VENDUS</t>
  </si>
  <si>
    <t>Produits accessoires</t>
  </si>
  <si>
    <t>TOTAL: CHIFFRES D'AFFAIRES</t>
  </si>
  <si>
    <t>Production immobilisée</t>
  </si>
  <si>
    <t>Subventions d'exploitation</t>
  </si>
  <si>
    <t>TOTAL AUTRES PRODUITS</t>
  </si>
  <si>
    <t>* Justifier toutes variations significatives</t>
  </si>
  <si>
    <t>* Détailler, produits, intermédiaires, produits résiduels, produits accessoires, autres produits</t>
  </si>
  <si>
    <t>si significatifs</t>
  </si>
  <si>
    <t>NOTE22: ACHATS</t>
  </si>
  <si>
    <t>Achats dans la région</t>
  </si>
  <si>
    <t>Achats hors région</t>
  </si>
  <si>
    <t>Achat groupe</t>
  </si>
  <si>
    <t>TOTAL ACHATS DE MARCHANDISES</t>
  </si>
  <si>
    <t>TOTAL ACHATS DE MATIERES PREMIERES ET FOURNITURES LIEES</t>
  </si>
  <si>
    <t>Matières consommables</t>
  </si>
  <si>
    <t>Matières combustibles</t>
  </si>
  <si>
    <t>Produits d'entretien</t>
  </si>
  <si>
    <t>Fournitures d'ateliers, d'usine et de magasin</t>
  </si>
  <si>
    <t>Eau</t>
  </si>
  <si>
    <t>Electricité</t>
  </si>
  <si>
    <t>Autres énérgies</t>
  </si>
  <si>
    <t>Fournitures d'entretien</t>
  </si>
  <si>
    <t>Fournitures de bureau</t>
  </si>
  <si>
    <t>Petit matériel et outillages</t>
  </si>
  <si>
    <t>Achats étude, prestations de services, de travaux matériels et équipements</t>
  </si>
  <si>
    <t>Achats d'emballages</t>
  </si>
  <si>
    <t>Frais sur achats</t>
  </si>
  <si>
    <t>Rabais, remises et ristournes</t>
  </si>
  <si>
    <t>TOTAL AUTRES ACHATS</t>
  </si>
  <si>
    <t>* Commenter toutes variations significatives</t>
  </si>
  <si>
    <t>NOTE 23: TRANSPORT</t>
  </si>
  <si>
    <t>Transport sur ventes</t>
  </si>
  <si>
    <t>Transports pour le compte de tiers</t>
  </si>
  <si>
    <t>Transport du personnel</t>
  </si>
  <si>
    <t>Transport de plis</t>
  </si>
  <si>
    <t>NOTE 24: SERVICES EXTERIEURS</t>
  </si>
  <si>
    <t>Sous-traitance générale</t>
  </si>
  <si>
    <t>Primes d'assurance</t>
  </si>
  <si>
    <t>Publicité, publications, relations publiques</t>
  </si>
  <si>
    <t>Frais de télécommunications</t>
  </si>
  <si>
    <t>Frais bancaires</t>
  </si>
  <si>
    <t>Rémunérations d'intermédiaires et de conseils</t>
  </si>
  <si>
    <t>Autres charges externes</t>
  </si>
  <si>
    <t>NOTE 25: IMPÔTS ET TAXES</t>
  </si>
  <si>
    <t>Impôts et taxes directs</t>
  </si>
  <si>
    <t>Impôts et taxes indirects</t>
  </si>
  <si>
    <t>Pénalités et amendes fiscales</t>
  </si>
  <si>
    <t>Autres impôts et taxes</t>
  </si>
  <si>
    <t>●Détailler les pénalités et amendes et indiquer la cause.</t>
  </si>
  <si>
    <t>NOTE 26: AUTRES CHARGES</t>
  </si>
  <si>
    <t>Pertes sur autres débiteurs</t>
  </si>
  <si>
    <t>Quote-part de résultat sur opérations faites en commun</t>
  </si>
  <si>
    <t>Valeur comptable des cessions courante d'immobilisations</t>
  </si>
  <si>
    <t>Indemnités de fonction et autres rémunérations d'administration</t>
  </si>
  <si>
    <t>Dons et mécénat</t>
  </si>
  <si>
    <t>Autres charges diverses</t>
  </si>
  <si>
    <t>Charges pour provisions et provisions pour risques à court terme d'exploitation (note 28)</t>
  </si>
  <si>
    <t>* Indiquer la datebdu PV de l'AGO ou du CA qui fixe les rémunérations des administrateurs</t>
  </si>
  <si>
    <t>* Indiquer les organismes bénéficiares des dons</t>
  </si>
  <si>
    <t>NOTE 27A: CHARGES DE PERSONNEL</t>
  </si>
  <si>
    <t>Rémunérations directes versées au personnel</t>
  </si>
  <si>
    <t>Charges sociales</t>
  </si>
  <si>
    <t>Autres charges sociales</t>
  </si>
  <si>
    <t>Indiquer la la nature et la durée du contrat du personnel extérieur</t>
  </si>
  <si>
    <t>NOTE 27B : EFFECTIFS, MASSE SALARIALE ET PERSONNEL EXTERIEUR</t>
  </si>
  <si>
    <t>EFFECTIF ET MASSE SALARIALE</t>
  </si>
  <si>
    <t>EFFECTIFS</t>
  </si>
  <si>
    <t>MASSE SALARIALE</t>
  </si>
  <si>
    <t>NATIONAUX</t>
  </si>
  <si>
    <t>AUTRES ETATS</t>
  </si>
  <si>
    <t>HORS OHADA</t>
  </si>
  <si>
    <t>DE L'OHADA</t>
  </si>
  <si>
    <t>QUALIFICATIONS</t>
  </si>
  <si>
    <t>M</t>
  </si>
  <si>
    <t>YA</t>
  </si>
  <si>
    <t>1. CADRES SUPERIEURS</t>
  </si>
  <si>
    <t>YB</t>
  </si>
  <si>
    <t>2. TECHNICIENS</t>
  </si>
  <si>
    <t>SUPERIEURS ET</t>
  </si>
  <si>
    <t>CADRES MOYENS</t>
  </si>
  <si>
    <t>YC</t>
  </si>
  <si>
    <t>3. TECHNICIENS, AGENTS</t>
  </si>
  <si>
    <t>DE MAITRISE ET</t>
  </si>
  <si>
    <t>OUVRIERS QUALIFIES</t>
  </si>
  <si>
    <t>YD</t>
  </si>
  <si>
    <t>4. EMPLOYES, MANOEUVRES</t>
  </si>
  <si>
    <t>OUVRIERS ET APPRENTIS</t>
  </si>
  <si>
    <t>YE</t>
  </si>
  <si>
    <t>TOTAL (1)</t>
  </si>
  <si>
    <t>YF</t>
  </si>
  <si>
    <t>PERMANENTS</t>
  </si>
  <si>
    <t>YG</t>
  </si>
  <si>
    <t>SAISONNIERS</t>
  </si>
  <si>
    <t>FACTURATION</t>
  </si>
  <si>
    <t>2. Personnel extérieur</t>
  </si>
  <si>
    <t>A L'ENTITE</t>
  </si>
  <si>
    <t>YH</t>
  </si>
  <si>
    <t>Y I</t>
  </si>
  <si>
    <t>YJ</t>
  </si>
  <si>
    <t>M : Masculin</t>
  </si>
  <si>
    <t>F : Féminin</t>
  </si>
  <si>
    <t>YK</t>
  </si>
  <si>
    <t>YL</t>
  </si>
  <si>
    <t>TOTAL (2)</t>
  </si>
  <si>
    <t>YM</t>
  </si>
  <si>
    <t>YN</t>
  </si>
  <si>
    <t>YO</t>
  </si>
  <si>
    <t>TOTAL (1) + (2)</t>
  </si>
  <si>
    <t>* Faire un commentaire si nécessaire en cas de mouvement significatif du personnel</t>
  </si>
  <si>
    <t>NOTE 28: PROVISIONS ET DEPRECIATIONS INSCRITES AU BILAN</t>
  </si>
  <si>
    <t xml:space="preserve">   SITUATIONS ET MOUVEMENTS</t>
  </si>
  <si>
    <t>PROVISIONS</t>
  </si>
  <si>
    <t>AUGMENTATIONS : DOTATIONS</t>
  </si>
  <si>
    <t>DIMINUTIONS : REPRISES</t>
  </si>
  <si>
    <t>HORS</t>
  </si>
  <si>
    <t>A LA</t>
  </si>
  <si>
    <t>L'OUVERTURE</t>
  </si>
  <si>
    <t>FINANCIERES</t>
  </si>
  <si>
    <t>ACTIVITES</t>
  </si>
  <si>
    <t>CLOTURE DE</t>
  </si>
  <si>
    <t>ORDINAIRES</t>
  </si>
  <si>
    <t>1. Provisions réglementées</t>
  </si>
  <si>
    <t>2. Provisions financières pour risques et charges</t>
  </si>
  <si>
    <t>3. Dépréciation des immobilisations</t>
  </si>
  <si>
    <t>TOTAL: DOTATION</t>
  </si>
  <si>
    <t>4. Dépréciations des stocks</t>
  </si>
  <si>
    <t>5. Dépréciations des actifs circulant HAO</t>
  </si>
  <si>
    <t>6. Dépréciations fournisseurs</t>
  </si>
  <si>
    <t>7. Dépréciations clients</t>
  </si>
  <si>
    <t>8. Dépréciations autres créances</t>
  </si>
  <si>
    <t>9. Dépréciations titre de plavcement</t>
  </si>
  <si>
    <t>10. Dépréciations valeur à encaisser</t>
  </si>
  <si>
    <t>11. Dépréciations disponibilités</t>
  </si>
  <si>
    <t>12. Dépréciations et provisions pour risques à court terme exploitation</t>
  </si>
  <si>
    <t>13. Dépréciations et provisions pour risques  à court termes à caractère financier</t>
  </si>
  <si>
    <t>TOTAL: CHARGES POUR DEPRECIATIONS ET PROVISIONS A COURT TERME</t>
  </si>
  <si>
    <t>TOTAL PROVISIONS ET DEPRECIATIONS</t>
  </si>
  <si>
    <t>* Indiquer les évênements et circonstances qui ont conduit à la constitution et à la reprise de la dépréciation et de la provision.</t>
  </si>
  <si>
    <t>NOTE 29: CHARGES ET REVENUS FINANCIERS</t>
  </si>
  <si>
    <t>Intérêts des emprunts</t>
  </si>
  <si>
    <t>Intérêts dans loyers de locations acquisition</t>
  </si>
  <si>
    <t>Escomptes accordés</t>
  </si>
  <si>
    <t>Autres intérêts</t>
  </si>
  <si>
    <t>Escompte des effets de commerce</t>
  </si>
  <si>
    <t>Pertes de change</t>
  </si>
  <si>
    <t>Pertes sur cessions de titres de placement</t>
  </si>
  <si>
    <t>Malis provenant d'attribution gratuite d'actions au personnel salarié et aux dirigeants</t>
  </si>
  <si>
    <t>Pertes sur risques financiers</t>
  </si>
  <si>
    <t>Charges pour dépréciations et provisions à court terme à caractère financier (voir note 28)</t>
  </si>
  <si>
    <t>SOUS TOTAL : FRAIS FINANCIERS</t>
  </si>
  <si>
    <t>Intérêts des prêts et créances diverses</t>
  </si>
  <si>
    <t>Revenus de participations</t>
  </si>
  <si>
    <t>Escomptes obtenus</t>
  </si>
  <si>
    <t>Revenus de placement</t>
  </si>
  <si>
    <t>Gains de change</t>
  </si>
  <si>
    <t>Gains sur cessions de titres de placement</t>
  </si>
  <si>
    <t>Gains sur risques financiers</t>
  </si>
  <si>
    <t>Reprises de charges pour dépréciations et provisions à court terme à caractère financier (voir note 28)</t>
  </si>
  <si>
    <t>●En cas de paiement à terme, indiquer le montant des intérêts non comptabilisés.</t>
  </si>
  <si>
    <t>NOTE 30: AUTRES CHARGES ET PRODUITS HAO</t>
  </si>
  <si>
    <r>
      <t xml:space="preserve">Charges HAO constatées (1) </t>
    </r>
    <r>
      <rPr>
        <b/>
        <sz val="11"/>
        <color theme="1"/>
        <rFont val="Arial"/>
        <family val="2"/>
      </rPr>
      <t>à détailler</t>
    </r>
  </si>
  <si>
    <t>(1)………</t>
  </si>
  <si>
    <t>Pertes sur créances HAO</t>
  </si>
  <si>
    <t>Dons et libéralités accordés</t>
  </si>
  <si>
    <t>Abandons de créances consentis</t>
  </si>
  <si>
    <t>Charges provisionnées HAO</t>
  </si>
  <si>
    <t>Dotations hors activités ordinaires</t>
  </si>
  <si>
    <t>Participation des travailleurs</t>
  </si>
  <si>
    <t>Subventions d'équilibre</t>
  </si>
  <si>
    <t>SOUS TOTAL : AUTRES CHARGES HAO</t>
  </si>
  <si>
    <r>
      <t xml:space="preserve">Produits HAO constatées (1) </t>
    </r>
    <r>
      <rPr>
        <b/>
        <sz val="11"/>
        <color theme="1"/>
        <rFont val="Arial"/>
        <family val="2"/>
      </rPr>
      <t>à détailler</t>
    </r>
  </si>
  <si>
    <t>Dons et libéralités obtenus</t>
  </si>
  <si>
    <t>Abandons de créances obtenus</t>
  </si>
  <si>
    <t>Transferts de charges HAO</t>
  </si>
  <si>
    <t>Reprises de charges pour dépréciations et provisions à court terme HAO</t>
  </si>
  <si>
    <t>Reprises hors activités ordinaires</t>
  </si>
  <si>
    <t>NOTE 31 : REPARTITION DU RESULTAT ET AUTRES ELEMENTS CARACTERISTIQUES DES CINQ DERNIERS EXERCICES</t>
  </si>
  <si>
    <t>STRUCTURE DU CAPITAL A LA CLOTURE DE L' EXERCICE (2)</t>
  </si>
  <si>
    <t xml:space="preserve">Capital social </t>
  </si>
  <si>
    <t xml:space="preserve">Actions ordinaires </t>
  </si>
  <si>
    <t xml:space="preserve">Actions à dividendes prioritaires (A.D.P.) sans droit de vote </t>
  </si>
  <si>
    <t>Actions nouvelles à émettre :</t>
  </si>
  <si>
    <t xml:space="preserve"> - par conversion d'obligations </t>
  </si>
  <si>
    <t xml:space="preserve"> - par exercice de droits de souscription </t>
  </si>
  <si>
    <t>OPERATIONS ET RESULTATS DE L'EXERCICE (3)</t>
  </si>
  <si>
    <t xml:space="preserve">Chiffre d'affaires hors taxes </t>
  </si>
  <si>
    <t>Résultat des activités ordinaires (R.A.O.) hors dotations et reprises (exploitation et financière)</t>
  </si>
  <si>
    <t xml:space="preserve">Participation des travailleurs aux bénéfices </t>
  </si>
  <si>
    <t xml:space="preserve">Impôt sur le résultat </t>
  </si>
  <si>
    <t xml:space="preserve">Résultat net (4) </t>
  </si>
  <si>
    <t>RESULTATS PAR ACTION</t>
  </si>
  <si>
    <t xml:space="preserve">Résultat distribué (5) </t>
  </si>
  <si>
    <t xml:space="preserve">Dividende attribué à chaque action </t>
  </si>
  <si>
    <t>PERSONNEL ET POLITIQUE SALARIALE</t>
  </si>
  <si>
    <t xml:space="preserve">Effectif moyen des travailleurs au cours de l'exercice (6) </t>
  </si>
  <si>
    <t xml:space="preserve">Effectif moyen de personnel extérieur </t>
  </si>
  <si>
    <t>Masse salariale distribuée au cours de l'exercice (7)</t>
  </si>
  <si>
    <t>Avantages sociaux versés au cours de l'exercice (8) (Sécurité sociale, oeuvres sociales)</t>
  </si>
  <si>
    <t>(1) Y compris l'exercice dont les états financiers sont soumis à l'approbation de l'Assemblée.</t>
  </si>
  <si>
    <t>(2) Indication en cas de libération partielle du capital du montant du capital non appelé.</t>
  </si>
  <si>
    <t>(3) Les éléments de cette rubrique sont ceux figurant au compte de résultat.</t>
  </si>
  <si>
    <t>(4) Le résultat, lorsqu'il est négatif, doit être mis entre parenthèses.</t>
  </si>
  <si>
    <t>(5) L'exercice N correspond au dividende proposé du dernier exercice.</t>
  </si>
  <si>
    <t>(6) Personnel propre.</t>
  </si>
  <si>
    <t>(7) Total des comptes 661, 662, 663.</t>
  </si>
  <si>
    <t>(8) Total des comptes 664, 668.</t>
  </si>
  <si>
    <t>(9) Compte 667.</t>
  </si>
  <si>
    <t>NOTE 32: PRODUCTION DE L'EXERCICE</t>
  </si>
  <si>
    <t>(Valeurs en milliers de francs CFA)</t>
  </si>
  <si>
    <t xml:space="preserve">DESIGNATION DU PRODUIT </t>
  </si>
  <si>
    <t>UNITE DE QUANTITE CHOISIE</t>
  </si>
  <si>
    <t>PRODUCTION VENDUE DANS LE PAYS</t>
  </si>
  <si>
    <t>PRODUCTION VENDUE DANS LES AUTRES PAYS DE L'OHADA</t>
  </si>
  <si>
    <t>PRODUCTION VENUE HORS TVA</t>
  </si>
  <si>
    <t>PRODUCTION IMMOBILISEE</t>
  </si>
  <si>
    <t>STOCK OUVERTURE DE L'EXERCICE</t>
  </si>
  <si>
    <t>STOCK CLOTURE DE L'EXERCICE</t>
  </si>
  <si>
    <t>Quantité</t>
  </si>
  <si>
    <t>Valeur</t>
  </si>
  <si>
    <t>NON VENTILE</t>
  </si>
  <si>
    <t>NOTE 33 : ACHATS DESTINES A LA PRODUCTION</t>
  </si>
  <si>
    <t>DESIGNATION DES MATIERES ET PRODUITS</t>
  </si>
  <si>
    <t>ACHATS EFFECTUES AU COURS DE L'EXERCICE</t>
  </si>
  <si>
    <t>VARIATION DES STOCKS</t>
  </si>
  <si>
    <t>PRODUITS DE L'ETAT</t>
  </si>
  <si>
    <t>PRODUITS IMPORTES</t>
  </si>
  <si>
    <t>ACHETES DANS L'ETAT</t>
  </si>
  <si>
    <t>ACHETES HORS ETAT</t>
  </si>
  <si>
    <t>(en valeur)</t>
  </si>
  <si>
    <t>NON VENTILES</t>
  </si>
  <si>
    <t>NOTE 34: FICHE DE SYNTHESE DES PRINCIPAUX INDICATEURS FINANCIERS</t>
  </si>
  <si>
    <t>(EN MILLIERS DE FRANCS)</t>
  </si>
  <si>
    <t>ANALYSE DE L'ACTIVITE</t>
  </si>
  <si>
    <t>SOLDES INTERMEDIAIRES DE GESTION</t>
  </si>
  <si>
    <t>CHIFFRE D'AFFAIRES</t>
  </si>
  <si>
    <t>MARGE COMMERCIALE</t>
  </si>
  <si>
    <t>VALEUR AJOUTE</t>
  </si>
  <si>
    <t>EXCEDENT BRUT D'EXPLOITATION (EBE)</t>
  </si>
  <si>
    <t>RESULTAT D'EXPLOITATION</t>
  </si>
  <si>
    <t>RESULTAT FINANCIER</t>
  </si>
  <si>
    <t>RESULTAT DES ACTIVITES ORDINAIRES</t>
  </si>
  <si>
    <t>RESULTAT HORS ACTIVITYE ORDINAIRES</t>
  </si>
  <si>
    <t>RESULTAT NET</t>
  </si>
  <si>
    <t>DETERMINATION DE LA CAPACITE D'AUTOFINANCEMENT</t>
  </si>
  <si>
    <t>EBE</t>
  </si>
  <si>
    <t xml:space="preserve"> + Valeurs comptables des cessions courantes d'immobilisation(compte 654)</t>
  </si>
  <si>
    <t xml:space="preserve"> - Produits des cessions courantes d'immobilisation(compte 754)</t>
  </si>
  <si>
    <t xml:space="preserve"> = EBE hors flux de cessions courantes d'immobilisations</t>
  </si>
  <si>
    <t xml:space="preserve"> = CAPACITE D'AUTOFINANCEMENT D'EXPLOITATION</t>
  </si>
  <si>
    <t xml:space="preserve"> + Revenus financiers</t>
  </si>
  <si>
    <t xml:space="preserve"> + Gains de change</t>
  </si>
  <si>
    <t xml:space="preserve"> + Transfert de charges financières</t>
  </si>
  <si>
    <t xml:space="preserve"> + Produits HAO</t>
  </si>
  <si>
    <t xml:space="preserve"> + Transfert de charges HAO</t>
  </si>
  <si>
    <t xml:space="preserve"> -  Frais financiers</t>
  </si>
  <si>
    <t xml:space="preserve"> - Pertes de change</t>
  </si>
  <si>
    <t xml:space="preserve"> - Participation des travailleurs</t>
  </si>
  <si>
    <t xml:space="preserve"> - Impôt sur les résultats</t>
  </si>
  <si>
    <t xml:space="preserve"> = CAPACITE D'AUTOFINANCEMENT GLOBALE(C.A.F.G.)</t>
  </si>
  <si>
    <t xml:space="preserve"> - Distributions de dividendes opérées durant l'exercice</t>
  </si>
  <si>
    <t xml:space="preserve"> = AUTOFINANCEMENT</t>
  </si>
  <si>
    <t xml:space="preserve">                  ANALYSE DE LA RENTABILITE</t>
  </si>
  <si>
    <t>Rentabilité économique=Résultat d'exploitation (a)/Capitaux propres + dettes financières*</t>
  </si>
  <si>
    <t>Rentabilité financière = Résultat net/Capitaux propres</t>
  </si>
  <si>
    <t xml:space="preserve">                ANALYSE DE LA STRUCTURE FINANCIERE</t>
  </si>
  <si>
    <t xml:space="preserve"> +  Capitaux propres et ressources assimilées</t>
  </si>
  <si>
    <t xml:space="preserve"> +  Dettes financières* et autres ressources assimilées (b)</t>
  </si>
  <si>
    <t xml:space="preserve"> =  Ressources stables</t>
  </si>
  <si>
    <t xml:space="preserve"> -  Actif immobilisé (b)</t>
  </si>
  <si>
    <t xml:space="preserve"> = FONDS DE ROULEMENT (1)</t>
  </si>
  <si>
    <t xml:space="preserve"> + Actif circulant d'exploitation (b)</t>
  </si>
  <si>
    <t xml:space="preserve"> - Passif circulant d'exploitation (b)</t>
  </si>
  <si>
    <t xml:space="preserve"> = BESOIN DE FINANCEMENT D'EXPLOITATION (2)</t>
  </si>
  <si>
    <t xml:space="preserve"> + Actif circulant HAO (b)</t>
  </si>
  <si>
    <t xml:space="preserve"> - Passif circulant HAO (b)</t>
  </si>
  <si>
    <t xml:space="preserve"> = BESOIN DE FINANCEMENT HAO (3)</t>
  </si>
  <si>
    <t>BESOIN DE FINANCEMENT GLOBAL (4) = (2) + (3)</t>
  </si>
  <si>
    <t>TRESORERIE NETTE (5) = (1) - (4)</t>
  </si>
  <si>
    <t>CONTRÔLE: TRESORERIE NETTE = (TRESORERIE-ACTIF) - (TRESORERIE PASSIF)</t>
  </si>
  <si>
    <t xml:space="preserve">  ANALYSE DE LA VARIATION DE LA TRESORERIE</t>
  </si>
  <si>
    <t xml:space="preserve"> + flux de tresorerie des activités opérationnelles</t>
  </si>
  <si>
    <t xml:space="preserve"> -  Flux de trésorerie des activités des investissements</t>
  </si>
  <si>
    <t xml:space="preserve"> + flux de tresorerie des activités de financement</t>
  </si>
  <si>
    <t xml:space="preserve"> = VARIATION DE LA TRESORERIE NETTE DE LA PERIODE</t>
  </si>
  <si>
    <t>ANALYSE DE LA VARIATION DE L'ENDETTEMENT FINANCIER NET</t>
  </si>
  <si>
    <t xml:space="preserve"> = ENDETTEMENT FINANCIER NET</t>
  </si>
  <si>
    <t xml:space="preserve">           (a)</t>
  </si>
  <si>
    <t xml:space="preserve">          (b)</t>
  </si>
  <si>
    <t>Dettes financières* = emprunt et dettes financières diverses + dettes de location acquisition</t>
  </si>
  <si>
    <t>Liste des informations sociales, environnementales et sociétales à fournir</t>
  </si>
  <si>
    <t>INFORMATIONS SOCIALES</t>
  </si>
  <si>
    <t>Emploi:</t>
  </si>
  <si>
    <t>* l'effectif total et la répartition des salariés par sexe, âge et zone géographique;</t>
  </si>
  <si>
    <t>* les embauches et les licenciements;</t>
  </si>
  <si>
    <t>* les rémunérations et leur évolutons.</t>
  </si>
  <si>
    <t>Relations sociales:</t>
  </si>
  <si>
    <t>* l'organisation du dialogue sociale;</t>
  </si>
  <si>
    <t>* le bilan des accords collectifs.</t>
  </si>
  <si>
    <t>Santé et sécurité:</t>
  </si>
  <si>
    <t>* les conditions de santé et de sécurité au travail;</t>
  </si>
  <si>
    <t xml:space="preserve">* le bilan des accords signés avec les organisations syndicales ou les représentants du personnel en matière de santé </t>
  </si>
  <si>
    <t>et de sécurité au travail.</t>
  </si>
  <si>
    <t>Formation:</t>
  </si>
  <si>
    <t>* les politiques mises en œuvre en matière de formation;</t>
  </si>
  <si>
    <t>* le nombre total d'heure de formation.</t>
  </si>
  <si>
    <t>Egalité de traitement:</t>
  </si>
  <si>
    <t>* les mesures prises en faveur de l'égalité entre les femmes et les hommes;</t>
  </si>
  <si>
    <t>* les mesures prises en faveur de l'emploi et de l'insertion des personnes handicapées.</t>
  </si>
  <si>
    <t>INFORMATIONS ENVIRONNEMENTALES</t>
  </si>
  <si>
    <t>Politique générale en matière environnementale:</t>
  </si>
  <si>
    <t>* l'organisation de la société pour prendre en compte les questions environnementales et , le cas échéant, les démarches</t>
  </si>
  <si>
    <t>d'évaluation ou de certification en matière d'environnement;</t>
  </si>
  <si>
    <t>* les actions de formation et d'information des salariés menées en matière de protection de l'environnement;</t>
  </si>
  <si>
    <t>* les moyens consacrés à la préventiondes risques environnementaux et des pollutions.</t>
  </si>
  <si>
    <t>Pollution et gestion des déchets:</t>
  </si>
  <si>
    <t>* les mesures de prévention, de réduction ou de répartition de rejet dans l'air, l'eau et le sol affectant gravement l'environnement;</t>
  </si>
  <si>
    <t>* les mesures de préventions, de récyclage et d'élimination des déchets;</t>
  </si>
  <si>
    <t>* la prise en compte des nuisances sonores et de toute autre forme de pollution spécifique à une activité.</t>
  </si>
  <si>
    <t>Utilistation durable des ressources:</t>
  </si>
  <si>
    <t>* la consommation d'eau et l'approvisionnement en eau en fonction des contraintes locales;</t>
  </si>
  <si>
    <t>*la consommation de matières premières et les mesures prises pour améliorer l'efficacité dans leur utilisation;</t>
  </si>
  <si>
    <t>* la consommation d'énergie, les mesures prises pour améliorer l'efficatité énergétique et le recours aux énergies renouvelables.</t>
  </si>
  <si>
    <t>Changement climatique;</t>
  </si>
  <si>
    <t>* les rejets de gaz à effet de serre.</t>
  </si>
  <si>
    <t>Protection de la biodiversité:</t>
  </si>
  <si>
    <t>* les mesures prises pour préserver ou développer la biodiversité.</t>
  </si>
  <si>
    <t>INFORMATIONS RELATIVES AUX ENGAGEMENTS SOCIETAUX EN FAVEUR DU DEVELLPOPEMENT DURABLE</t>
  </si>
  <si>
    <t>Impact territorial, économique et social de l'activité de la société:</t>
  </si>
  <si>
    <t>* en matière d'emploi et de développement régional;</t>
  </si>
  <si>
    <t>* sur les populations riveraines ou locales.</t>
  </si>
  <si>
    <t>Relations entretenues avec les personnes ou les organisations intéressées par l'activité de la société ( associations d'insertion</t>
  </si>
  <si>
    <t>établissements déenseignement……)</t>
  </si>
  <si>
    <t>* les conditions du dialogue avec ces personnes ou organisations;</t>
  </si>
  <si>
    <t>* les actions de partenariat ou de mécénat.</t>
  </si>
  <si>
    <t>Sous-traitances et fournisseurs:</t>
  </si>
  <si>
    <t>* la prise en compte dans la politique d'achat des enjeux sociaux et environnementaux.</t>
  </si>
  <si>
    <t>NOTE 3A: IMMOBILISATION BRUTE</t>
  </si>
  <si>
    <t>NOTE 14 : PRIMES ET RESERVES</t>
  </si>
  <si>
    <t>NOTE 15B : AUTRES FONDS PROPRES</t>
  </si>
  <si>
    <t>NOTE 15A : TOTAL SUBVENTIONS ET PROVISIONS REGLEMENTEES</t>
  </si>
  <si>
    <t>Nombre d'exemplaires déposés 05..</t>
  </si>
  <si>
    <t>Nombre de pages déposées par exemplaire…</t>
  </si>
  <si>
    <t>Durée en (mois)</t>
  </si>
  <si>
    <t>COMPTE DE RESULTAT</t>
  </si>
  <si>
    <t>TA</t>
  </si>
  <si>
    <r>
      <t xml:space="preserve">Ventes de marchandises                                                                                                     </t>
    </r>
    <r>
      <rPr>
        <b/>
        <sz val="11"/>
        <color theme="1"/>
        <rFont val="Arial"/>
        <family val="2"/>
      </rPr>
      <t xml:space="preserve"> A</t>
    </r>
  </si>
  <si>
    <t xml:space="preserve">  +</t>
  </si>
  <si>
    <t>RA</t>
  </si>
  <si>
    <t xml:space="preserve">Achats de marchandises                                         </t>
  </si>
  <si>
    <t xml:space="preserve">   -</t>
  </si>
  <si>
    <t>RB</t>
  </si>
  <si>
    <t>Variation de stocks de marchandises</t>
  </si>
  <si>
    <t xml:space="preserve">  -/+</t>
  </si>
  <si>
    <t>XA</t>
  </si>
  <si>
    <t>MARGE COMMERCIALE (Somme TA à RB)</t>
  </si>
  <si>
    <t>TB</t>
  </si>
  <si>
    <t>TC</t>
  </si>
  <si>
    <r>
      <t xml:space="preserve">Travaux,services vendus                                                                                                      </t>
    </r>
    <r>
      <rPr>
        <b/>
        <sz val="11"/>
        <color theme="1"/>
        <rFont val="Arial"/>
        <family val="2"/>
      </rPr>
      <t>C</t>
    </r>
  </si>
  <si>
    <t>TD</t>
  </si>
  <si>
    <r>
      <t xml:space="preserve">Produits accessoires                                                                                                             </t>
    </r>
    <r>
      <rPr>
        <b/>
        <sz val="11"/>
        <color theme="1"/>
        <rFont val="Arial"/>
        <family val="2"/>
      </rPr>
      <t xml:space="preserve"> D</t>
    </r>
  </si>
  <si>
    <t>XB</t>
  </si>
  <si>
    <t>CHIFFRE D'AFFAIRE (A+B+C+D)</t>
  </si>
  <si>
    <t>TE</t>
  </si>
  <si>
    <t>Production stockée (ou déstockage)</t>
  </si>
  <si>
    <t>TF</t>
  </si>
  <si>
    <t>TG</t>
  </si>
  <si>
    <t>Subvention d'exploitation</t>
  </si>
  <si>
    <t>TH</t>
  </si>
  <si>
    <t>Autres  produits</t>
  </si>
  <si>
    <t>TI</t>
  </si>
  <si>
    <t>Transfert de charges de charges d'exploitation</t>
  </si>
  <si>
    <t>RC</t>
  </si>
  <si>
    <t>Achats de matières et fournitures liées</t>
  </si>
  <si>
    <t>RD</t>
  </si>
  <si>
    <t>Variation de stocks de matières premières et fouritures liées</t>
  </si>
  <si>
    <t>RE</t>
  </si>
  <si>
    <t>Autres achats</t>
  </si>
  <si>
    <t>RF</t>
  </si>
  <si>
    <t>RG</t>
  </si>
  <si>
    <t>Transport</t>
  </si>
  <si>
    <t>RH</t>
  </si>
  <si>
    <t>Services extérieurs</t>
  </si>
  <si>
    <t>RI</t>
  </si>
  <si>
    <t>Impôts et taxes</t>
  </si>
  <si>
    <t>RJ</t>
  </si>
  <si>
    <t>Autres charges</t>
  </si>
  <si>
    <t>XC</t>
  </si>
  <si>
    <t>RK</t>
  </si>
  <si>
    <t>Charges de personnel</t>
  </si>
  <si>
    <t>XD</t>
  </si>
  <si>
    <t>EXCEDENT BRUT D'EXPLOITATION</t>
  </si>
  <si>
    <t>TJ</t>
  </si>
  <si>
    <t>RL</t>
  </si>
  <si>
    <t>Dotations aux amortissements,  aux provisions et dépréciations</t>
  </si>
  <si>
    <t>3C&amp;28</t>
  </si>
  <si>
    <t>XE</t>
  </si>
  <si>
    <t>RESULTAT D'EXPLOITATION (XD+TJ+RL)</t>
  </si>
  <si>
    <t>TK</t>
  </si>
  <si>
    <t>Revenus financiers et assimilés</t>
  </si>
  <si>
    <t>TL</t>
  </si>
  <si>
    <t>Reprises de provisions et dépréciations financières</t>
  </si>
  <si>
    <t>TM</t>
  </si>
  <si>
    <t>Transfert de charges financières</t>
  </si>
  <si>
    <t>RM</t>
  </si>
  <si>
    <t>Frais financiers et charges assimilés</t>
  </si>
  <si>
    <t>RN</t>
  </si>
  <si>
    <t>Dotations  aux provisions et aux  dépréciations financières</t>
  </si>
  <si>
    <t>XF</t>
  </si>
  <si>
    <t>RESULTAT FINANCIER (Somme TK à RN)</t>
  </si>
  <si>
    <t>XG</t>
  </si>
  <si>
    <t>RESULTAT DES ACTIVITES ORDINAIRES (XE+XF)</t>
  </si>
  <si>
    <t>TN</t>
  </si>
  <si>
    <t>Produits des cessions d'immobilisations</t>
  </si>
  <si>
    <t>3D</t>
  </si>
  <si>
    <t>TO</t>
  </si>
  <si>
    <t>Autres produits HAO</t>
  </si>
  <si>
    <t>RO</t>
  </si>
  <si>
    <t>Valeur comptable des cessions d'immobilisaions</t>
  </si>
  <si>
    <t>RP</t>
  </si>
  <si>
    <t>Autres charges HAO</t>
  </si>
  <si>
    <t>XH</t>
  </si>
  <si>
    <t>RESULTAT HORS ACTIVITES ORDINAIRES (Somme TN à RP)</t>
  </si>
  <si>
    <t>RQ</t>
  </si>
  <si>
    <t>RS</t>
  </si>
  <si>
    <t>Impôts sur le résultat</t>
  </si>
  <si>
    <t>XI</t>
  </si>
  <si>
    <t>RESULTAT NET (XG+XH+RQ+RS)</t>
  </si>
  <si>
    <t xml:space="preserve"> - Trésorerie actif</t>
  </si>
  <si>
    <t xml:space="preserve">Endettement financier brut (Dettes financières* + Trésorerie passif) </t>
  </si>
  <si>
    <r>
      <t xml:space="preserve">Ventes de produits fabriqués                                                                                            </t>
    </r>
    <r>
      <rPr>
        <b/>
        <sz val="11"/>
        <color theme="1"/>
        <rFont val="Arial"/>
        <family val="2"/>
      </rPr>
      <t xml:space="preserve">  B</t>
    </r>
  </si>
  <si>
    <t>Reprises d'amortissements,  provisions et dépréciations</t>
  </si>
  <si>
    <t>Résultat d'exploitation avant impôt théorique sur le bénéfice</t>
  </si>
  <si>
    <t>Les écarts de conversions doivent être éliminés afin de ramener les créances et les dettes concernées à leur valeur initiale</t>
  </si>
  <si>
    <t>(Trésorerie actif N-1-Trésorerie passif N-1)</t>
  </si>
  <si>
    <t xml:space="preserve"> + Variation du passif circulant</t>
  </si>
  <si>
    <t>GAGES</t>
  </si>
  <si>
    <t>Clients avance reçue</t>
  </si>
  <si>
    <t xml:space="preserve">Les états financiers ont été confectionnés dans le respect des postulats, des conventions et des règles </t>
  </si>
  <si>
    <t>d'évaluation édictées par le SYSCOHADA et l'Acte Uniforme.</t>
  </si>
  <si>
    <t>l'acte uniforme relatif au droit comptable et à l'information financière.</t>
  </si>
  <si>
    <t>Respect de tous les postulats et conventions comptables sans aucune dérogation.</t>
  </si>
  <si>
    <t>Pas d'informations complémentaires relatives aux autres états financiers.</t>
  </si>
  <si>
    <t xml:space="preserve">Les états financiers sont établis en conformité avec le Système comptable OHADA et </t>
  </si>
  <si>
    <t>-2-</t>
  </si>
  <si>
    <t>- 5 -</t>
  </si>
  <si>
    <t xml:space="preserve"> - 7 -</t>
  </si>
  <si>
    <t xml:space="preserve"> - 8 -</t>
  </si>
  <si>
    <t xml:space="preserve"> - 9 -</t>
  </si>
  <si>
    <t xml:space="preserve"> - 10 -</t>
  </si>
  <si>
    <t xml:space="preserve"> - 11 -</t>
  </si>
  <si>
    <t xml:space="preserve"> -  12 -</t>
  </si>
  <si>
    <t xml:space="preserve"> -13 -</t>
  </si>
  <si>
    <t>-   14   -</t>
  </si>
  <si>
    <t>- 15 -</t>
  </si>
  <si>
    <t xml:space="preserve"> -16 -</t>
  </si>
  <si>
    <t xml:space="preserve"> -17 -</t>
  </si>
  <si>
    <t xml:space="preserve"> - 18 -</t>
  </si>
  <si>
    <t xml:space="preserve"> - 19 -</t>
  </si>
  <si>
    <t xml:space="preserve"> - 20 -</t>
  </si>
  <si>
    <t xml:space="preserve"> - 21 -</t>
  </si>
  <si>
    <t xml:space="preserve"> - 22 -</t>
  </si>
  <si>
    <t xml:space="preserve"> - 23 -</t>
  </si>
  <si>
    <t xml:space="preserve"> - 25 -</t>
  </si>
  <si>
    <t xml:space="preserve"> - 27 -</t>
  </si>
  <si>
    <t xml:space="preserve"> - 28 -</t>
  </si>
  <si>
    <t xml:space="preserve"> - 29 -</t>
  </si>
  <si>
    <t xml:space="preserve"> - 30 -</t>
  </si>
  <si>
    <t xml:space="preserve"> - 31 -</t>
  </si>
  <si>
    <t xml:space="preserve"> - 32 -</t>
  </si>
  <si>
    <t xml:space="preserve"> - 33 -</t>
  </si>
  <si>
    <t>- 34 -</t>
  </si>
  <si>
    <t>- 35 -</t>
  </si>
  <si>
    <t>- 36 -</t>
  </si>
  <si>
    <t>- 38 -</t>
  </si>
  <si>
    <t>- 39 -</t>
  </si>
  <si>
    <t xml:space="preserve"> - 40 -</t>
  </si>
  <si>
    <t xml:space="preserve"> - 41 -</t>
  </si>
  <si>
    <t>- 42-</t>
  </si>
  <si>
    <t>- 43 -</t>
  </si>
  <si>
    <t xml:space="preserve"> - 44 -</t>
  </si>
  <si>
    <t xml:space="preserve"> - 45 -</t>
  </si>
  <si>
    <t xml:space="preserve"> - 46 -</t>
  </si>
  <si>
    <t xml:space="preserve"> - 47 -</t>
  </si>
  <si>
    <t>- 48 -</t>
  </si>
  <si>
    <t xml:space="preserve"> - 50 -</t>
  </si>
  <si>
    <t xml:space="preserve"> -51 -</t>
  </si>
  <si>
    <t xml:space="preserve"> -52 -</t>
  </si>
  <si>
    <t xml:space="preserve"> -53 -</t>
  </si>
  <si>
    <t xml:space="preserve"> -54 -</t>
  </si>
  <si>
    <t xml:space="preserve"> -55 -</t>
  </si>
  <si>
    <t>- 56 -</t>
  </si>
  <si>
    <t xml:space="preserve">Terrains </t>
  </si>
  <si>
    <t xml:space="preserve">Bâtiments </t>
  </si>
  <si>
    <t>NOTE 3B: BIENS PRIS EN LOCATION ACQUISITION</t>
  </si>
  <si>
    <t>NOTE 3 C: IMMOBILISATIONS AMORTISSEMENTS</t>
  </si>
  <si>
    <t>Agencements aménagement, installations</t>
  </si>
  <si>
    <t>Matériel, mobilier actifs biologiques</t>
  </si>
  <si>
    <t>Ecart et provisions spéciales de réévaluation</t>
  </si>
  <si>
    <t xml:space="preserve">Méthode de réévaluation utilisée : </t>
  </si>
  <si>
    <t>Total ecart de réévaluation</t>
  </si>
  <si>
    <t>Total provisions spéciales de réévaluation</t>
  </si>
  <si>
    <t>TOTAL NET DE DEPRECIATIONS</t>
  </si>
  <si>
    <t xml:space="preserve">  - 24 -</t>
  </si>
  <si>
    <t>Charges constatées d'avance</t>
  </si>
  <si>
    <t xml:space="preserve"> - 26 -</t>
  </si>
  <si>
    <t>NOTE 11: BANQUES, CHEQUES POSTAUX ET CHEQUES</t>
  </si>
  <si>
    <t>Clients USA</t>
  </si>
  <si>
    <t>Emprunt Banque London city</t>
  </si>
  <si>
    <t>●  Indiquer si possible le montant du capital à la constitution.</t>
  </si>
  <si>
    <t>3E</t>
  </si>
  <si>
    <t>Personnel congé à payer</t>
  </si>
  <si>
    <t>Gains de change sur créances commerciales</t>
  </si>
  <si>
    <t>Entretien, réparations biens immobiliers</t>
  </si>
  <si>
    <t>Entretien, réparations biens mobiliers</t>
  </si>
  <si>
    <t>Etudes, recherches et documentation + annonce insertion</t>
  </si>
  <si>
    <t>Cotisations syndicales patronales</t>
  </si>
  <si>
    <t>Indemnités logement</t>
  </si>
  <si>
    <t>Médécine de travail et pharmacie</t>
  </si>
  <si>
    <t>Equipement du personnel</t>
  </si>
  <si>
    <t>2. TECHNICIENS SUPERIEURS ET CADRES MOYENS</t>
  </si>
  <si>
    <t>3. TECHNICIENS, AGENTS DE MAITRISE ET OUVRIERS QUALIFIES</t>
  </si>
  <si>
    <t>4. EMPLOYES, MANŒUVRES OUVRIERS ET APPRENTIS</t>
  </si>
  <si>
    <t xml:space="preserve">Produits HAO constatées </t>
  </si>
  <si>
    <t>(Valeurs en millions de francs CFA)</t>
  </si>
  <si>
    <t xml:space="preserve">   Adresse :</t>
  </si>
  <si>
    <t>EXERCICE</t>
  </si>
  <si>
    <t>31/12/N</t>
  </si>
  <si>
    <t>31/12/N-1</t>
  </si>
  <si>
    <t>Variation de stocks d'autres approvisionnements</t>
  </si>
  <si>
    <t>VALEUR AJOUTEE (XB+RA+RB) + (Somme TE à RJ)</t>
  </si>
  <si>
    <t xml:space="preserve">EXERCICE AU </t>
  </si>
  <si>
    <t>EXERCICE AU</t>
  </si>
  <si>
    <t>CL</t>
  </si>
  <si>
    <t>CM</t>
  </si>
  <si>
    <t>Primes liées au capital social</t>
  </si>
  <si>
    <t>DB</t>
  </si>
  <si>
    <t>Dettes de location acquisition</t>
  </si>
  <si>
    <t>DQ</t>
  </si>
  <si>
    <t>Banques, crédits d'escompte</t>
  </si>
  <si>
    <t>AE</t>
  </si>
  <si>
    <t>AH</t>
  </si>
  <si>
    <t>AR</t>
  </si>
  <si>
    <t>BQ</t>
  </si>
  <si>
    <t>Titres de placement</t>
  </si>
  <si>
    <t>BR</t>
  </si>
  <si>
    <t>Valeurs à encaisser</t>
  </si>
  <si>
    <t>Terrains (1)
dont placement en Net</t>
  </si>
  <si>
    <t xml:space="preserve"> Bâtiments (1) 
dont placement en Net</t>
  </si>
  <si>
    <t>Flux de trésorerie provenant des opérations d'investissements (somme FF à FJ)</t>
  </si>
  <si>
    <t>Indemnités de transport</t>
  </si>
  <si>
    <t>Autres indemnités</t>
  </si>
  <si>
    <t>Pertes sur créances clients</t>
  </si>
  <si>
    <t xml:space="preserve">Droits d'enregistrement </t>
  </si>
  <si>
    <t>Redevances de location acquisition</t>
  </si>
  <si>
    <t>Locations de bâtiments</t>
  </si>
  <si>
    <t>Location de terrains</t>
  </si>
  <si>
    <t>Autres locations et charges locatives</t>
  </si>
  <si>
    <t>Maintenance et autres entretiens</t>
  </si>
  <si>
    <t>Redevances pour brevets, licences, logiciels, etc…</t>
  </si>
  <si>
    <t>Frais de formation du personnel</t>
  </si>
  <si>
    <t>Remunérations du personnel extérieur</t>
  </si>
  <si>
    <t>Autres frais de transports</t>
  </si>
  <si>
    <t>Produits divers</t>
  </si>
  <si>
    <t>Dépréciation des créances HAO</t>
  </si>
  <si>
    <t>NIF</t>
  </si>
  <si>
    <t>ANALYSE DU COUT D'ACHAT DES MARCHANDISES FOURNITURES ET PRODUITS PRINCIPAUX</t>
  </si>
  <si>
    <t xml:space="preserve">DESIGNATION ET DESCRIPTION </t>
  </si>
  <si>
    <t>Frais de</t>
  </si>
  <si>
    <t xml:space="preserve">Taxes et </t>
  </si>
  <si>
    <t xml:space="preserve">Transport sur </t>
  </si>
  <si>
    <t>PRODUIT</t>
  </si>
  <si>
    <t>Free on Board</t>
  </si>
  <si>
    <t>Coût</t>
  </si>
  <si>
    <t xml:space="preserve"> Droits</t>
  </si>
  <si>
    <t xml:space="preserve">le Territoire </t>
  </si>
  <si>
    <t>Maritime ou</t>
  </si>
  <si>
    <t>jusqu'à la</t>
  </si>
  <si>
    <t>Assurance et</t>
  </si>
  <si>
    <t>Douaniers</t>
  </si>
  <si>
    <t>Aérien</t>
  </si>
  <si>
    <t>Frontière</t>
  </si>
  <si>
    <t>Fret</t>
  </si>
  <si>
    <t>(y compris</t>
  </si>
  <si>
    <t>Transit et</t>
  </si>
  <si>
    <t>Assurances)</t>
  </si>
  <si>
    <t>8=4+5+6+7</t>
  </si>
  <si>
    <t>Intitulé</t>
  </si>
  <si>
    <t>Nomenclature</t>
  </si>
  <si>
    <t>Diverses non</t>
  </si>
  <si>
    <t>ventilées</t>
  </si>
  <si>
    <t>Sous Total</t>
  </si>
  <si>
    <t xml:space="preserve"> </t>
  </si>
  <si>
    <t>De la page</t>
  </si>
  <si>
    <t>GENERAL</t>
  </si>
  <si>
    <t>Joindre annexe s'il y a lieu</t>
  </si>
  <si>
    <t>ANALYSE DE LA PRODUCTION INDUSTRIELLE DE L'EXERCICE</t>
  </si>
  <si>
    <t>Ventes</t>
  </si>
  <si>
    <t>Ventes à</t>
  </si>
  <si>
    <t>Stock</t>
  </si>
  <si>
    <t>Stock Final</t>
  </si>
  <si>
    <t>Stockage ou</t>
  </si>
  <si>
    <t>Sur le</t>
  </si>
  <si>
    <t>l'Exportation</t>
  </si>
  <si>
    <t>Initial</t>
  </si>
  <si>
    <t>Des</t>
  </si>
  <si>
    <t>Déstockage en</t>
  </si>
  <si>
    <t xml:space="preserve">DESIGNATION </t>
  </si>
  <si>
    <t>Territoire du</t>
  </si>
  <si>
    <t>UEMOA</t>
  </si>
  <si>
    <t>Hors UEMOA</t>
  </si>
  <si>
    <t xml:space="preserve">Des </t>
  </si>
  <si>
    <t xml:space="preserve"> Produits</t>
  </si>
  <si>
    <t xml:space="preserve">Inventaire </t>
  </si>
  <si>
    <t xml:space="preserve">ET DESCRIPTION </t>
  </si>
  <si>
    <t>Produits</t>
  </si>
  <si>
    <t>Intermittent ou</t>
  </si>
  <si>
    <t>DU PRODUIT</t>
  </si>
  <si>
    <t>Permanent</t>
  </si>
  <si>
    <t>6=5-4</t>
  </si>
  <si>
    <t>8=1+2+3+6+7</t>
  </si>
  <si>
    <t xml:space="preserve">Diverses </t>
  </si>
  <si>
    <t>EVOLUTION DES CAPITAUX PROPRES ET RESSOURCES ASSIMILEES</t>
  </si>
  <si>
    <t xml:space="preserve">Soldes </t>
  </si>
  <si>
    <t>Affectation</t>
  </si>
  <si>
    <t>Capital et Primes</t>
  </si>
  <si>
    <t>Autres Postes</t>
  </si>
  <si>
    <t>Soldes</t>
  </si>
  <si>
    <t>Ouverture</t>
  </si>
  <si>
    <t>Résultat n-1</t>
  </si>
  <si>
    <t>Dotation/Augmentation</t>
  </si>
  <si>
    <t>Reprises/Diminution</t>
  </si>
  <si>
    <t>Clôture</t>
  </si>
  <si>
    <t>Actionnaires capital non appelé</t>
  </si>
  <si>
    <t>Primes d'apport, d'émission, de fusion</t>
  </si>
  <si>
    <t>Résultat de l'exercice</t>
  </si>
  <si>
    <t>Prov. réglementées et fonds assimilés</t>
  </si>
  <si>
    <t>Distributions</t>
  </si>
  <si>
    <t>Nouveaux</t>
  </si>
  <si>
    <t>Remboursements</t>
  </si>
  <si>
    <t>Réévaluation</t>
  </si>
  <si>
    <t>Emprunts</t>
  </si>
  <si>
    <t>Echéancier</t>
  </si>
  <si>
    <t>Anticipés</t>
  </si>
  <si>
    <t>Emprunts obligataires</t>
  </si>
  <si>
    <t>Convertibles(1)</t>
  </si>
  <si>
    <t>Autres emprunts obligataires (1)</t>
  </si>
  <si>
    <t>Emprunts et dettes auprès des</t>
  </si>
  <si>
    <t>établissements des crédits(1)</t>
  </si>
  <si>
    <t>TOTAL1</t>
  </si>
  <si>
    <t>Numéro d’ordre</t>
  </si>
  <si>
    <t>IDENTIFICATION DU CLIENT</t>
  </si>
  <si>
    <t>Montant des transactions annuelles réalisées</t>
  </si>
  <si>
    <t xml:space="preserve"> Nom, Prénoms ou Raison sociale</t>
  </si>
  <si>
    <t>Adresse complète</t>
  </si>
  <si>
    <t>IDENTIFICATION DU FOURNISSEUR</t>
  </si>
  <si>
    <t xml:space="preserve">REMUNERATIONS VERSEES AUX ASSOCIES DIRIGEANTS (AD) ET A LEURS CONJOINTS (C) </t>
  </si>
  <si>
    <t xml:space="preserve">Nom, prénom(s) et qualité (AD) ou (C) </t>
  </si>
  <si>
    <t>Emploi</t>
  </si>
  <si>
    <t>Nature rémunération</t>
  </si>
  <si>
    <t>Montant</t>
  </si>
  <si>
    <t>Période couverte</t>
  </si>
  <si>
    <t>Rémunérations versées aux gérants majoritaires des SARL (GM), à l'associé unique de la SARL (AU/SARL) et à l'administrateur unique de la société anonyme (AU/SA)</t>
  </si>
  <si>
    <t xml:space="preserve">Nom, prénom(s) et qualité (GM), (AU/SARL), (AU/SA) </t>
  </si>
  <si>
    <t>Rémunérations versées aux gérants associés de sociétés en nom collectif (GA), aux gérants commandités de sociétés en commandite simple (GC), aux membres des sociétés en participation (MSP) ou de sociétés civiles (MSC)</t>
  </si>
  <si>
    <t xml:space="preserve">Nom, prénom(s) et qualité (GA), (GC), (MSP), (MSC) </t>
  </si>
  <si>
    <t>FRAIS DE SIEGE</t>
  </si>
  <si>
    <t>Dénomination de la société-mère</t>
  </si>
  <si>
    <t>Adresse de la société-mère</t>
  </si>
  <si>
    <t>Montant frais de siège</t>
  </si>
  <si>
    <t>DETAIL  DES DETTES FISCALES</t>
  </si>
  <si>
    <t>EXERCICES</t>
  </si>
  <si>
    <t>N</t>
  </si>
  <si>
    <t>N-1</t>
  </si>
  <si>
    <t>N-2</t>
  </si>
  <si>
    <t>N-3</t>
  </si>
  <si>
    <t>N-4</t>
  </si>
  <si>
    <t>N-5</t>
  </si>
  <si>
    <t>N-7</t>
  </si>
  <si>
    <t>Impôt foncier (TF, TEO)</t>
  </si>
  <si>
    <t>Taxe professionnelle</t>
  </si>
  <si>
    <t>Taxe sur les salaires</t>
  </si>
  <si>
    <t>TVA</t>
  </si>
  <si>
    <t>Droits d'enregistrement</t>
  </si>
  <si>
    <t>Timbres et vignettes</t>
  </si>
  <si>
    <t>Autres impôts et taxes (à détailler ci-dessous)</t>
  </si>
  <si>
    <t>DETAIL  DES CREANCES FISCALES</t>
  </si>
  <si>
    <t>Impôt foncier</t>
  </si>
  <si>
    <t>SOUS TOTAL IMPOTS ET TAXES</t>
  </si>
  <si>
    <t>TAXE SUR LA VALEUR AJOUTEE (Total des débits ou des crédits enregistrés en cours d'exercice aux comptes 445-444 et 443)</t>
  </si>
  <si>
    <t>RUBRIQUE TVA</t>
  </si>
  <si>
    <t>TVA récupérable sur importations</t>
  </si>
  <si>
    <t>TVA récupérable sur achats locaux</t>
  </si>
  <si>
    <t>TVA récupérable sur frais généraux</t>
  </si>
  <si>
    <t>TVA récupérable sur immobilisations</t>
  </si>
  <si>
    <t>TVA facturée sur ventes</t>
  </si>
  <si>
    <t>TVA facturée sur prestations de services</t>
  </si>
  <si>
    <t>TVA facturée sur travaux publics et immobiliers</t>
  </si>
  <si>
    <t>TVA facturée sur livraison à soi-même</t>
  </si>
  <si>
    <t>TVA facturée sur subventions</t>
  </si>
  <si>
    <t>TVA due</t>
  </si>
  <si>
    <t>Crédit de TVA</t>
  </si>
  <si>
    <t>DETAIL DES PROVISIONS CONSTITUEES</t>
  </si>
  <si>
    <t xml:space="preserve">  Exposé sommaire du motif</t>
  </si>
  <si>
    <t>Taux estimé de dépréciation</t>
  </si>
  <si>
    <t>Dotation aux provisions</t>
  </si>
  <si>
    <t>Dotations de l'exercice</t>
  </si>
  <si>
    <t>Reprises de l'exercice</t>
  </si>
  <si>
    <t>Provisions pour Risques et Charges</t>
  </si>
  <si>
    <t>Provisions pour Dépréciation Non Déductibles</t>
  </si>
  <si>
    <t>Provisions Réglementées</t>
  </si>
  <si>
    <t>Charges à Payer</t>
  </si>
  <si>
    <t>Total</t>
  </si>
  <si>
    <t xml:space="preserve">               Signature</t>
  </si>
  <si>
    <t xml:space="preserve">               Qualité</t>
  </si>
  <si>
    <t>DETAIL DES AMORTISSEMENTS PRATIQUES</t>
  </si>
  <si>
    <t>Désignation           du bien</t>
  </si>
  <si>
    <t>Référence *</t>
  </si>
  <si>
    <t>Date de mise en service</t>
  </si>
  <si>
    <t>Valeur d'origine</t>
  </si>
  <si>
    <t>Taux pratiqué</t>
  </si>
  <si>
    <t>Valeur comptable nette</t>
  </si>
  <si>
    <t>* pour les véhicules, indiquer les numéros d’immatriculation</t>
  </si>
  <si>
    <t xml:space="preserve">   pour les immeubles, donner le numéro du titre foncier ou de l’ilôt et de la parcelle, les références cadastrales, les numéros de rue et de  porte</t>
  </si>
  <si>
    <t>Nature du bien cédé</t>
  </si>
  <si>
    <t>Référence*</t>
  </si>
  <si>
    <t>Date de réalisation de la plus – value</t>
  </si>
  <si>
    <t>Montant de la plus – value</t>
  </si>
  <si>
    <t>Date d’engagement</t>
  </si>
  <si>
    <t>Montant total à réinvestir</t>
  </si>
  <si>
    <t>Montant à réinvestir en    n + 1</t>
  </si>
  <si>
    <t>Montant à réinvestir en    n + 2</t>
  </si>
  <si>
    <t>Montant à réinvestir en    n + 3</t>
  </si>
  <si>
    <t>DETAIL DES PRODUITS</t>
  </si>
  <si>
    <t>Exercice N</t>
  </si>
  <si>
    <t>Ventes de marchandises</t>
  </si>
  <si>
    <t>Services vendus</t>
  </si>
  <si>
    <t>Subventions d'exploitation sur produits à l'exportation</t>
  </si>
  <si>
    <t>Subventions d'exploitation sur produits à l'importation</t>
  </si>
  <si>
    <t>Subventions d'exploitation sur produits de péréquation</t>
  </si>
  <si>
    <t>Autres subventions d'exploitation</t>
  </si>
  <si>
    <t>Immobilisations incorporelles</t>
  </si>
  <si>
    <t>Immobilisations corporelles</t>
  </si>
  <si>
    <t>Immobilisations financières</t>
  </si>
  <si>
    <t>Variations des stocks de produits en cours</t>
  </si>
  <si>
    <t>Variations des en-cours de services</t>
  </si>
  <si>
    <t>Variations des stocks de produits finis</t>
  </si>
  <si>
    <t>Variations des stocks de produits intermédiaires et résiduels</t>
  </si>
  <si>
    <t>Quote-part de résultat sur exécution partielle de contrats pluri-exercices</t>
  </si>
  <si>
    <t>Produits des cessions courantes d'immobilisations</t>
  </si>
  <si>
    <t>Transferts de charges d'exploitation</t>
  </si>
  <si>
    <t>Transfers de charges financières</t>
  </si>
  <si>
    <t>Produits HAO constatés</t>
  </si>
  <si>
    <t>Reprises de provisions réglementées</t>
  </si>
  <si>
    <t>Reprises d'amortissements</t>
  </si>
  <si>
    <t>Reprises de provisions pour risques et charges HAO</t>
  </si>
  <si>
    <t>Reprises de subventions d'investissement</t>
  </si>
  <si>
    <t>Autres reprises HAO</t>
  </si>
  <si>
    <t>TOTAL DES PRODUITS</t>
  </si>
  <si>
    <r>
      <t xml:space="preserve">TABLEAU   : TAXE SUR LES VEHICULES DES SOCIETES (T.V.S)            </t>
    </r>
    <r>
      <rPr>
        <sz val="10"/>
        <rFont val="Arial"/>
        <family val="2"/>
      </rPr>
      <t>(art. 179 à 182 du CGI/ LF Gestion 2013)</t>
    </r>
  </si>
  <si>
    <t>(UTILISES POUR LE TRANSPORT DES PERSONNES)</t>
  </si>
  <si>
    <t>N° D'ORDRE</t>
  </si>
  <si>
    <t>Identification</t>
  </si>
  <si>
    <t>N° d'immatriculation du vehicule</t>
  </si>
  <si>
    <r>
      <t>Puissance fiscale</t>
    </r>
    <r>
      <rPr>
        <vertAlign val="superscript"/>
        <sz val="11"/>
        <rFont val="Arial"/>
        <family val="2"/>
      </rPr>
      <t>(1)</t>
    </r>
    <r>
      <rPr>
        <sz val="10"/>
        <rFont val="Arial"/>
        <family val="2"/>
      </rPr>
      <t xml:space="preserve"> (par ordre croissant)</t>
    </r>
  </si>
  <si>
    <t>Agent/Service utilisateur</t>
  </si>
  <si>
    <r>
      <t>Tarif</t>
    </r>
    <r>
      <rPr>
        <b/>
        <vertAlign val="superscript"/>
        <sz val="10"/>
        <rFont val="Arial"/>
        <family val="2"/>
      </rPr>
      <t>(1)</t>
    </r>
  </si>
  <si>
    <t>Caractéristiques ou type de véhicule/marque</t>
  </si>
  <si>
    <t xml:space="preserve"> TOTAL DES DROITS A PAYER</t>
  </si>
  <si>
    <t>(1) - Pour les vehicules de puissance fiscale inferieure ou égale à 7 CV, le tarif est de 150 000  FCFA</t>
  </si>
  <si>
    <t xml:space="preserve">    - Pour les autres vehicules de puissance fiscale strictement superieure  à 7 CV, le tarif est de 200 000  FCFA</t>
  </si>
  <si>
    <t>si nécéssaire, joindre un feuillet complémentaire sur papier libre (même modèle)</t>
  </si>
  <si>
    <t>DETERMINATION DU RESULTAT FISCAL</t>
  </si>
  <si>
    <t xml:space="preserve">      I. REINTEGRATIONS</t>
  </si>
  <si>
    <t>BENEFICE NET COMPTABLE</t>
  </si>
  <si>
    <t>Amortissements exédentaires et autres amortissements non déductibles</t>
  </si>
  <si>
    <t>Amortissements réputés différés créés au titre de l'exercice</t>
  </si>
  <si>
    <t>Impôts BIC  ( ir ou IS</t>
  </si>
  <si>
    <t>Provisions et charges à payer non déductibles</t>
  </si>
  <si>
    <t>Amendes et pénalités de toute nature</t>
  </si>
  <si>
    <t>Rémunération du travail</t>
  </si>
  <si>
    <t>030   . de l'exploitant ou des associés des sociéts soumises à  l'impôt sur  le revenu</t>
  </si>
  <si>
    <t>035  .de son conjoint ( part non déductible )</t>
  </si>
  <si>
    <t>Charges et dépenses somptuaires</t>
  </si>
  <si>
    <t>Jetons de présence</t>
  </si>
  <si>
    <t>Fraction non réemployée de la plus-value à réinvestir</t>
  </si>
  <si>
    <t>Fraction non réemployée de la plus-value de cession sous condition de réemploi</t>
  </si>
  <si>
    <t>Intérêts excédentaires des comptes courants d'associés</t>
  </si>
  <si>
    <t>Autres réintégrations (à détailler sur feuillet séparé)</t>
  </si>
  <si>
    <t>TOTAL(I)</t>
  </si>
  <si>
    <t>II. DEDUCTIONS</t>
  </si>
  <si>
    <t>PERTE NETTE COMPTABLE</t>
  </si>
  <si>
    <t xml:space="preserve">Provisions et charges à payer non déductibles, antérieurement taxées,et  </t>
  </si>
  <si>
    <t>réintégrées dans les résultats comptables de l'exercice</t>
  </si>
  <si>
    <t>Quote-part des revenus des titres de placement exonérés (S.A)</t>
  </si>
  <si>
    <t>Plus-values exonérées</t>
  </si>
  <si>
    <t>Exonération des plus-values sous condition de réemploi</t>
  </si>
  <si>
    <t>Réduction d'impôt pour investissement de bénéfice</t>
  </si>
  <si>
    <t>Autres déductions (à détailler sur feuillet séparé)</t>
  </si>
  <si>
    <t>TOTAL (II)</t>
  </si>
  <si>
    <t>III. RESULTAT FISCAL</t>
  </si>
  <si>
    <t>Résultat fiscal avant imputationdes déficits</t>
  </si>
  <si>
    <r>
      <t xml:space="preserve">Bénéfice (I </t>
    </r>
    <r>
      <rPr>
        <sz val="9"/>
        <rFont val="Arial"/>
        <family val="2"/>
      </rPr>
      <t>moins</t>
    </r>
    <r>
      <rPr>
        <b/>
        <sz val="9"/>
        <rFont val="Arial"/>
        <family val="2"/>
      </rPr>
      <t xml:space="preserve"> II)</t>
    </r>
  </si>
  <si>
    <t>reportables et des amortissements réputés différés</t>
  </si>
  <si>
    <r>
      <t xml:space="preserve">Déficit     (II </t>
    </r>
    <r>
      <rPr>
        <sz val="9"/>
        <rFont val="Arial"/>
        <family val="2"/>
      </rPr>
      <t xml:space="preserve">moins </t>
    </r>
    <r>
      <rPr>
        <b/>
        <sz val="9"/>
        <rFont val="Arial"/>
        <family val="2"/>
      </rPr>
      <t>I)</t>
    </r>
  </si>
  <si>
    <t>Déficits antérieurs imputés sur le résultat de l'exercice(à détailler sur feuillet séparé)</t>
  </si>
  <si>
    <t>Amortissements réputés différés antérieurs imputés sur le résutat de l'exercice</t>
  </si>
  <si>
    <t>RESULTA FISCAL</t>
  </si>
  <si>
    <t>BENEFICE</t>
  </si>
  <si>
    <r>
      <t xml:space="preserve">DEFICIT </t>
    </r>
    <r>
      <rPr>
        <sz val="12"/>
        <rFont val="Arial"/>
        <family val="2"/>
      </rPr>
      <t>(reportable en avant)</t>
    </r>
  </si>
  <si>
    <t xml:space="preserve">LIQUIDATION DE L'IMPOT </t>
  </si>
  <si>
    <t>RESULTAT FISCAL</t>
  </si>
  <si>
    <t>BENEFICE  (+)</t>
  </si>
  <si>
    <t>DEFICIT    (-)</t>
  </si>
  <si>
    <t>CALCUL DE L'IMPÔT</t>
  </si>
  <si>
    <t>Personnes Morales</t>
  </si>
  <si>
    <t>IS ou IMF</t>
  </si>
  <si>
    <t>Personnes Physiques</t>
  </si>
  <si>
    <t>IR/BIC ou IMF</t>
  </si>
  <si>
    <r>
      <t xml:space="preserve">CREDIT D'IMPOT IMPUTABLE AU TITRE DES REVENUS DES CAPITAUX MOBILIERS (R.C.M) </t>
    </r>
    <r>
      <rPr>
        <b/>
        <sz val="9"/>
        <rFont val="Arial"/>
        <family val="2"/>
      </rPr>
      <t>[</t>
    </r>
    <r>
      <rPr>
        <sz val="9"/>
        <rFont val="Arial"/>
        <family val="2"/>
      </rPr>
      <t>En cas d'exercice déficitaire, ces crédits ne peuvent être ni imputés, ni reportés, ni restitués et tombent donc en non valeur (art. 152 du C.G.I)] Joindre les certificats de crédit,</t>
    </r>
  </si>
  <si>
    <t>MONTANT DE L'IMPOT NET LIQUIDE</t>
  </si>
  <si>
    <t>PENALITE POUR DEPOT TARDIF</t>
  </si>
  <si>
    <t>Le Déclarant,</t>
  </si>
  <si>
    <r>
      <t xml:space="preserve">                         </t>
    </r>
    <r>
      <rPr>
        <b/>
        <sz val="12"/>
        <rFont val="Arial"/>
        <family val="2"/>
      </rPr>
      <t>( Signature et cachet)</t>
    </r>
  </si>
  <si>
    <t xml:space="preserve">              ETAT COMPLEMENTAIRE</t>
  </si>
  <si>
    <t>DETAIL DES CHARGES EN FCFA (SUITE)</t>
  </si>
  <si>
    <t>Ecercice N</t>
  </si>
  <si>
    <t>Impôts sur salaires personnel national (T.S)</t>
  </si>
  <si>
    <t>Impôts sur salaires personnel non national (T.S)</t>
  </si>
  <si>
    <t>Timbres, vignettes</t>
  </si>
  <si>
    <t>Autres impôts (redevances et taxes de mairie)</t>
  </si>
  <si>
    <r>
      <t xml:space="preserve">                          </t>
    </r>
    <r>
      <rPr>
        <b/>
        <sz val="10"/>
        <rFont val="Arial"/>
        <family val="2"/>
      </rPr>
      <t>Impôts et taxes</t>
    </r>
  </si>
  <si>
    <t>Pertes diverses</t>
  </si>
  <si>
    <t>Quote-parts de résultats sur opérations faites en commun</t>
  </si>
  <si>
    <t>Valeurs comptables des cessions d'immobilisations</t>
  </si>
  <si>
    <t>Dons</t>
  </si>
  <si>
    <t>Mécénat</t>
  </si>
  <si>
    <r>
      <t xml:space="preserve">                     </t>
    </r>
    <r>
      <rPr>
        <b/>
        <sz val="8"/>
        <rFont val="Arial"/>
        <family val="2"/>
      </rPr>
      <t xml:space="preserve">       Autres charges</t>
    </r>
  </si>
  <si>
    <t>Salaires et avantages du personnel national</t>
  </si>
  <si>
    <t>Salaires et avantages du personnel non national</t>
  </si>
  <si>
    <t>664 1</t>
  </si>
  <si>
    <t>Charges sociales du personnel national</t>
  </si>
  <si>
    <t>664 2</t>
  </si>
  <si>
    <t>Charges sociales du personnel non national</t>
  </si>
  <si>
    <t>Rémunération et charges de l'exploitant individuel</t>
  </si>
  <si>
    <t xml:space="preserve">                             Charges de personnel</t>
  </si>
  <si>
    <t>TOTAL DES CHARGES ORDINAIRES</t>
  </si>
  <si>
    <t>Transports sur ventes</t>
  </si>
  <si>
    <t>Transport pour le compte de tiers</t>
  </si>
  <si>
    <t>Transports du personnel</t>
  </si>
  <si>
    <t>Transports de plis</t>
  </si>
  <si>
    <t>Voyages et déplacements</t>
  </si>
  <si>
    <t>Transports administratifs</t>
  </si>
  <si>
    <t xml:space="preserve">                           Transports</t>
  </si>
  <si>
    <t>Location de bâtiments</t>
  </si>
  <si>
    <t>Malis sur emballages</t>
  </si>
  <si>
    <t>Locations d'emballages</t>
  </si>
  <si>
    <t>Locations diverses</t>
  </si>
  <si>
    <t>Maintenance</t>
  </si>
  <si>
    <t>Etudes et recherches</t>
  </si>
  <si>
    <t>Documentation générale</t>
  </si>
  <si>
    <t>Documentation technique</t>
  </si>
  <si>
    <t>Frais de télécommuications</t>
  </si>
  <si>
    <t>Commissions sur ventes</t>
  </si>
  <si>
    <t>Frais d'actes et de contentieux</t>
  </si>
  <si>
    <t>Divers frais</t>
  </si>
  <si>
    <t>Frais de siège</t>
  </si>
  <si>
    <t>Redevances</t>
  </si>
  <si>
    <t>Cotisations</t>
  </si>
  <si>
    <t>Frais de recrutement du personnel</t>
  </si>
  <si>
    <t>Frais de déménagement</t>
  </si>
  <si>
    <t>Réceptions</t>
  </si>
  <si>
    <t>Missions</t>
  </si>
  <si>
    <t>DETAIL DES CHARGES EN FCFA</t>
  </si>
  <si>
    <t>Achats de marchandises dans L'UEMOA</t>
  </si>
  <si>
    <t>Achats de marchandises hors UEMOA</t>
  </si>
  <si>
    <t>Achats de marchandises au groupe dans L'UEMOA</t>
  </si>
  <si>
    <t>Achats desmarchandises au groupe hors UEMOA</t>
  </si>
  <si>
    <t>Rabais, remises et ristournes obtenus</t>
  </si>
  <si>
    <r>
      <t xml:space="preserve">                         </t>
    </r>
    <r>
      <rPr>
        <b/>
        <sz val="8"/>
        <rFont val="Arial"/>
        <family val="2"/>
      </rPr>
      <t xml:space="preserve"> Achat de marchandises</t>
    </r>
  </si>
  <si>
    <t>Variation des stocks de marchandises</t>
  </si>
  <si>
    <t>Achats de matières premières dans l'UEMOA</t>
  </si>
  <si>
    <t>Achats de matières premières hors UEMOA</t>
  </si>
  <si>
    <t>Achats de matières premières au groupe dansl'UEMOA</t>
  </si>
  <si>
    <t>Achats de matières premières au groupe hors UEMOA</t>
  </si>
  <si>
    <r>
      <t xml:space="preserve">                    </t>
    </r>
    <r>
      <rPr>
        <b/>
        <sz val="8"/>
        <rFont val="Arial"/>
        <family val="2"/>
      </rPr>
      <t>Achats de matières premières et fournitures liées</t>
    </r>
  </si>
  <si>
    <t xml:space="preserve">         Variations des stocks de matières premières</t>
  </si>
  <si>
    <t>Carburants</t>
  </si>
  <si>
    <t>Fournitures d'atelier et d'usine</t>
  </si>
  <si>
    <t>Fournitures de magasin</t>
  </si>
  <si>
    <t>Autres énergies</t>
  </si>
  <si>
    <t>Fournitures d'entretien non stockables</t>
  </si>
  <si>
    <t>Petit matériel et outillage</t>
  </si>
  <si>
    <t>Etudes et prestations de services</t>
  </si>
  <si>
    <t>Travaux, matériels et équipements</t>
  </si>
  <si>
    <t>Emballages perdus</t>
  </si>
  <si>
    <t>Emballages récupérables non identifiables</t>
  </si>
  <si>
    <t>Emballages à usage mixte</t>
  </si>
  <si>
    <t>Variation des stocks d'autres approvisionnements</t>
  </si>
  <si>
    <t>AUTRES RENSEIGNEMENTS (Suite)</t>
  </si>
  <si>
    <r>
      <t xml:space="preserve">   </t>
    </r>
    <r>
      <rPr>
        <b/>
        <sz val="11"/>
        <rFont val="Times New Roman"/>
        <family val="1"/>
      </rPr>
      <t xml:space="preserve">Loyers des locaux professionnels </t>
    </r>
    <r>
      <rPr>
        <sz val="11"/>
        <rFont val="Times New Roman"/>
        <family val="1"/>
      </rPr>
      <t xml:space="preserve">( hors charges locatives) </t>
    </r>
    <r>
      <rPr>
        <b/>
        <sz val="11"/>
        <rFont val="Times New Roman"/>
        <family val="1"/>
      </rPr>
      <t>et Chiffres</t>
    </r>
  </si>
  <si>
    <r>
      <t xml:space="preserve">   </t>
    </r>
    <r>
      <rPr>
        <b/>
        <sz val="11"/>
        <rFont val="Times New Roman"/>
        <family val="1"/>
      </rPr>
      <t>d'Affaires Hors Taxe (</t>
    </r>
    <r>
      <rPr>
        <sz val="11"/>
        <rFont val="Times New Roman"/>
        <family val="1"/>
      </rPr>
      <t xml:space="preserve">CAHT) </t>
    </r>
    <r>
      <rPr>
        <b/>
        <sz val="11"/>
        <rFont val="Times New Roman"/>
        <family val="1"/>
      </rPr>
      <t>par localité (Commune ou Préfecture)</t>
    </r>
  </si>
  <si>
    <t>LOCALITES</t>
  </si>
  <si>
    <t>CAHT</t>
  </si>
  <si>
    <t>LOYERS</t>
  </si>
  <si>
    <t>…………………………….</t>
  </si>
  <si>
    <t>………………………………</t>
  </si>
  <si>
    <t>………………………...…</t>
  </si>
  <si>
    <t>……………………………..</t>
  </si>
  <si>
    <t>……………………………</t>
  </si>
  <si>
    <t>…………………………..</t>
  </si>
  <si>
    <t>AUTRES RENSEIGNEMENTS</t>
  </si>
  <si>
    <t>PRELEVEMENTS ET RETENUES A LA SOURCE</t>
  </si>
  <si>
    <t>1- IS/IRPP -B.I.C A LA DOUANE AU COURS DE L'EXERCICE……………………</t>
  </si>
  <si>
    <t>2- IS/IRPP -B.I.C CHEZ LES GROSSISTES AU COURS DE L'EXERCICE</t>
  </si>
  <si>
    <t>3- RETENUES SUR HONORAIRES,COMMISSIONS… DE L'EXERCICE</t>
  </si>
  <si>
    <t>4- AUTRES BIC (à préciser)…………………………………………………………</t>
  </si>
  <si>
    <t xml:space="preserve">VALEURS A L'ACTIF DES TERRAINS- BATIMENTS ADMINISTRATIFS ET  COMMERCIAUX                                                  </t>
  </si>
  <si>
    <r>
      <t xml:space="preserve"> </t>
    </r>
    <r>
      <rPr>
        <b/>
        <sz val="10"/>
        <rFont val="Arial"/>
        <family val="2"/>
      </rPr>
      <t>.</t>
    </r>
    <r>
      <rPr>
        <sz val="11"/>
        <color theme="1"/>
        <rFont val="Calibri"/>
        <family val="2"/>
        <scheme val="minor"/>
      </rPr>
      <t xml:space="preserve">         …………………………………………………………………………….</t>
    </r>
  </si>
  <si>
    <r>
      <t xml:space="preserve"> </t>
    </r>
    <r>
      <rPr>
        <b/>
        <sz val="10"/>
        <rFont val="Arial"/>
        <family val="2"/>
      </rPr>
      <t>.</t>
    </r>
    <r>
      <rPr>
        <sz val="11"/>
        <color theme="1"/>
        <rFont val="Calibri"/>
        <family val="2"/>
        <scheme val="minor"/>
      </rPr>
      <t xml:space="preserve">   ……………………………………………………………………………………….</t>
    </r>
  </si>
  <si>
    <r>
      <t xml:space="preserve"> </t>
    </r>
    <r>
      <rPr>
        <b/>
        <sz val="10"/>
        <rFont val="Arial"/>
        <family val="2"/>
      </rPr>
      <t>.</t>
    </r>
    <r>
      <rPr>
        <sz val="11"/>
        <color theme="1"/>
        <rFont val="Calibri"/>
        <family val="2"/>
        <scheme val="minor"/>
      </rPr>
      <t xml:space="preserve">   ………………………………………………………………………………………..</t>
    </r>
  </si>
  <si>
    <t>du Togo</t>
  </si>
  <si>
    <t>Togo</t>
  </si>
  <si>
    <t>(IR ou IS) ou Impôt Minimum Forfaitaire (IMF), Impôts non payé</t>
  </si>
  <si>
    <t xml:space="preserve">Exercice clos le : </t>
  </si>
  <si>
    <t xml:space="preserve">               A    Lomé, le</t>
  </si>
  <si>
    <t xml:space="preserve">                            Frais financiers et charges assimiléés</t>
  </si>
  <si>
    <r>
      <t xml:space="preserve">                   </t>
    </r>
    <r>
      <rPr>
        <b/>
        <sz val="8"/>
        <rFont val="Arial"/>
        <family val="2"/>
      </rPr>
      <t>Dotations aux amortissements, aux provisions et dépréciations</t>
    </r>
  </si>
  <si>
    <r>
      <t xml:space="preserve">                   </t>
    </r>
    <r>
      <rPr>
        <b/>
        <sz val="8"/>
        <rFont val="Arial"/>
        <family val="2"/>
      </rPr>
      <t>Dotations aux provisions et aux dépréciations financières</t>
    </r>
  </si>
  <si>
    <t>Immobilistions incorporelles</t>
  </si>
  <si>
    <t>Autres Charges Hors Activités Ordinaires</t>
  </si>
  <si>
    <t>Participation légale aux bénéfices</t>
  </si>
  <si>
    <t>Participation contractuelle aux bénéfices</t>
  </si>
  <si>
    <t>Autres participations</t>
  </si>
  <si>
    <t>Impôt sur les bénéfices de l'exercice</t>
  </si>
  <si>
    <t>Rappel d'impôts sur résultats antérieurs</t>
  </si>
  <si>
    <t>Impôt minimum forfaitaire (IMF)</t>
  </si>
  <si>
    <t>Dégrèvements et annulations d'impôts sur résultats antérieurs</t>
  </si>
  <si>
    <t>Impôt sur le résultat</t>
  </si>
  <si>
    <t>TOTAL DES CHARGES</t>
  </si>
  <si>
    <t>Ventes de marchandises dans l'UEMOA</t>
  </si>
  <si>
    <t>Ventes de marchandises hors UEMOA</t>
  </si>
  <si>
    <t>Ventes de produits fabriqués dans l'UEMOA</t>
  </si>
  <si>
    <t>Ventes de produits fabriqués hors UEMOA</t>
  </si>
  <si>
    <t>Ventes de produits fabriqués</t>
  </si>
  <si>
    <t>Travaux facturés dans l'UEMOA</t>
  </si>
  <si>
    <t>Travaux facturés hors UEMOA</t>
  </si>
  <si>
    <t>Travaux vendus</t>
  </si>
  <si>
    <t>Services vendus dans l'UEMOA</t>
  </si>
  <si>
    <t>Services vendus hors UEMOA</t>
  </si>
  <si>
    <t>Ports, emballages perdus et autres frais facturés</t>
  </si>
  <si>
    <t>Commissions et courtages</t>
  </si>
  <si>
    <t>Locations</t>
  </si>
  <si>
    <t>Bonis sur reprises et cessions d'emballages</t>
  </si>
  <si>
    <t>Mise à disposition de personnel</t>
  </si>
  <si>
    <t>Redevances pour brevets, logiciels, marques et droits similaires</t>
  </si>
  <si>
    <t>Services exploités dans l'intérêt du personnel</t>
  </si>
  <si>
    <t>Autres produits accessoires</t>
  </si>
  <si>
    <t>Subventions d'exploitaion</t>
  </si>
  <si>
    <t xml:space="preserve">Autres produits  </t>
  </si>
  <si>
    <t>DETAIL DES PRODUITS (SUITE)</t>
  </si>
  <si>
    <r>
      <t xml:space="preserve">                            </t>
    </r>
    <r>
      <rPr>
        <b/>
        <sz val="8"/>
        <rFont val="Arial"/>
        <family val="2"/>
      </rPr>
      <t>Variation de stocks de marchandises</t>
    </r>
  </si>
  <si>
    <t>Variation de stocks de matières premières et fournitures liées</t>
  </si>
  <si>
    <r>
      <t xml:space="preserve">                         </t>
    </r>
    <r>
      <rPr>
        <b/>
        <sz val="8"/>
        <rFont val="Arial"/>
        <family val="2"/>
      </rPr>
      <t>Variation de stocks d'autres approvisionnements</t>
    </r>
  </si>
  <si>
    <r>
      <t xml:space="preserve">                          </t>
    </r>
    <r>
      <rPr>
        <b/>
        <sz val="8"/>
        <rFont val="Arial"/>
        <family val="2"/>
      </rPr>
      <t>Autres achats</t>
    </r>
  </si>
  <si>
    <t>Transports entre établissements ou chantiers</t>
  </si>
  <si>
    <t>Location de matériels et outillages</t>
  </si>
  <si>
    <t>Entretien et réparations des biens immobiliers</t>
  </si>
  <si>
    <t>Entretien et réparations des biens mobiliers</t>
  </si>
  <si>
    <t>Autres entretiens et réparations</t>
  </si>
  <si>
    <t>Primes d'assurances</t>
  </si>
  <si>
    <t>Rémunérations de personnel extérieur à l'Entité</t>
  </si>
  <si>
    <t>Valeurs comptables des cessions courantes d'immobilisations</t>
  </si>
  <si>
    <t>Rémunération transférée de personnel extérieur</t>
  </si>
  <si>
    <t>Charges pour dépréciations et provisions pour risques à court terme financières</t>
  </si>
  <si>
    <t>Pertes de change financières</t>
  </si>
  <si>
    <t>Dotations aux amortissements d'exploitation</t>
  </si>
  <si>
    <t>Ventes de marchandises sur internet</t>
  </si>
  <si>
    <t>Rabais, remises, ristournes accordés (non ventilés)</t>
  </si>
  <si>
    <t>Ventes de produits fabriqués sur internet</t>
  </si>
  <si>
    <t>Travaux facturés sur internet</t>
  </si>
  <si>
    <t>Services vendus sur internet</t>
  </si>
  <si>
    <t>Indemnités et subventions d'exploitation (entité agricole)</t>
  </si>
  <si>
    <t>Production auto-consommée</t>
  </si>
  <si>
    <t>Profits sur créances clients et autres débiteurs</t>
  </si>
  <si>
    <t>Intérêts des loyers de location acquisition</t>
  </si>
  <si>
    <t>Gains de change financiers</t>
  </si>
  <si>
    <t>Transferts de charges financières</t>
  </si>
  <si>
    <t>Reprises d'amortissements, provisions et dépréciations</t>
  </si>
  <si>
    <t>Reprises d'amortissements HAO</t>
  </si>
  <si>
    <t>Reprises de provisions pour dépréciations HAO</t>
  </si>
  <si>
    <t>PAIEMENT DE L'IMPÔT</t>
  </si>
  <si>
    <t>ACOMPTES PROVISIONNELS</t>
  </si>
  <si>
    <t>1- Versé le 31 janvier de l'année</t>
  </si>
  <si>
    <t>QT N°</t>
  </si>
  <si>
    <t>2- Versé le 31 mai de l'année</t>
  </si>
  <si>
    <t>3- Versé le 31 juillet de l'année</t>
  </si>
  <si>
    <t>4- Versé le 31 octobre de l'année</t>
  </si>
  <si>
    <t>MONTANTS</t>
  </si>
  <si>
    <t>TOTAL DES ACOMPTES VERSES</t>
  </si>
  <si>
    <t xml:space="preserve">                      Lomé,     Le </t>
  </si>
  <si>
    <t>Pertes et charges sur risques financiers</t>
  </si>
  <si>
    <t>Dotations aux provisions et aux dépréciations d'exploitation</t>
  </si>
  <si>
    <t>Dotations aux provisions et aux dépréciations financières</t>
  </si>
  <si>
    <t>Ventes de marchandises aux entités du groupe dans l'UEMOA</t>
  </si>
  <si>
    <t>Ventes de marchandises aux entités du groupe hors UEMOA</t>
  </si>
  <si>
    <t>Ventes de produits fabriqués aux entités du groupe dans l'UEMOA</t>
  </si>
  <si>
    <t>Ventes de produits fabriqués aux entités du groupe hors UEMOA</t>
  </si>
  <si>
    <t>Travaux facturés aux entités du groupe dans l'UEMOA</t>
  </si>
  <si>
    <t>Travaux facturés aux entités du groupe hors UEMOA</t>
  </si>
  <si>
    <t>Services vendus aux entités du groupe dans l'UEMOA</t>
  </si>
  <si>
    <t>Services vendus aux entités du groupe hors UEMOA</t>
  </si>
  <si>
    <t>Intérêts de prêts et créances diverses</t>
  </si>
  <si>
    <t>Reprises de charges pour dépréciations et provisions à court terme financières</t>
  </si>
  <si>
    <t>Reprises de provisions et dépréciation d'exploitation</t>
  </si>
  <si>
    <t>Reprises de charges pour dépréciations et provisions pour risques à court terme HAO</t>
  </si>
  <si>
    <t xml:space="preserve">Frais sur achats </t>
  </si>
  <si>
    <t>Fermages et loyer du foncier</t>
  </si>
  <si>
    <t xml:space="preserve">  </t>
  </si>
  <si>
    <t xml:space="preserve">Impôts indirects  </t>
  </si>
  <si>
    <t xml:space="preserve">Autres impôts directs </t>
  </si>
  <si>
    <t>Pénalités et amendes pénales</t>
  </si>
  <si>
    <t>Charges pour dépréc, et prov, pour risques à court terme d'exploitation</t>
  </si>
  <si>
    <t xml:space="preserve">Indemnités du personnel </t>
  </si>
  <si>
    <t>Gains de change sur créances et dettes commerciales</t>
  </si>
  <si>
    <t>Pertes de changesur créances et dettes commerciales</t>
  </si>
  <si>
    <t>Revenus de participations et autres titres immobilisés</t>
  </si>
  <si>
    <t>Intérêts dans loyers de location -acquisition</t>
  </si>
  <si>
    <t>Escomptes des effets de commerce</t>
  </si>
  <si>
    <t>Charges liées aux opérations de restructuration</t>
  </si>
  <si>
    <t>Charges HAO constatés</t>
  </si>
  <si>
    <t>Charges liées aux opérations de liquidation</t>
  </si>
  <si>
    <t>Dotations aux provisions réglementées</t>
  </si>
  <si>
    <t>Dotations aux amortissements HAO</t>
  </si>
  <si>
    <t>Dotations aux dépréciations HAO</t>
  </si>
  <si>
    <t>Dotations  aux provisions pour risques et charges HAO</t>
  </si>
  <si>
    <t>Autres dotations  HAO</t>
  </si>
  <si>
    <t>Charges pour dépréciations et provisions pour risques à court terme HAO</t>
  </si>
  <si>
    <t>Charges sociales et fiscales résultant de la provision pour départ à la retraite du Personnel Salarié</t>
  </si>
  <si>
    <t>TABLEAUX DE  DETERMINATION DES MARGES BRUTES (MB) ou CAHT FISCAL DES PRODUITS A MARGE BLOQUEE  (art. 163 et  à 167 du CGI/ LF Gestion 2014)</t>
  </si>
  <si>
    <t>N°</t>
  </si>
  <si>
    <t>Nature des produits</t>
  </si>
  <si>
    <t>Litrage / Volume/Cubage</t>
  </si>
  <si>
    <t>PRIX DE VENTEou CAHT comptable</t>
  </si>
  <si>
    <t>Marge brute (MB) ou CAHT Fiscal</t>
  </si>
  <si>
    <t>Stock Initial</t>
  </si>
  <si>
    <t>Entrées</t>
  </si>
  <si>
    <t>Stock final</t>
  </si>
  <si>
    <t>Stock vendu</t>
  </si>
  <si>
    <t>PU</t>
  </si>
  <si>
    <t>ESSENCE  SUPER SP</t>
  </si>
  <si>
    <t>GAS OIL</t>
  </si>
  <si>
    <t>PETROLE LAMPANT</t>
  </si>
  <si>
    <t>Gaz usage domestique GB</t>
  </si>
  <si>
    <t>TOTAUX</t>
  </si>
  <si>
    <t>-</t>
  </si>
  <si>
    <t>Tonnage /Paquet ou unité</t>
  </si>
  <si>
    <t>Casiers /Volume ou fût</t>
  </si>
  <si>
    <t>(1);(2);(3): ces tableaux ci-dessus présentés  à titre indicatif doivent nécessairement subir des aménagements  selon les usages de chaque catégorie d'activités,</t>
  </si>
  <si>
    <t>Reportables au titre des exercices antérieurs</t>
  </si>
  <si>
    <t>Imputés sur le résultat de l'exercice</t>
  </si>
  <si>
    <t>Créés au titre de l'exercice</t>
  </si>
  <si>
    <t xml:space="preserve">   Signature</t>
  </si>
  <si>
    <t xml:space="preserve">   Nom et Qualité</t>
  </si>
  <si>
    <t>A   Lomé,  le …………………………………………………….</t>
  </si>
  <si>
    <t xml:space="preserve">     </t>
  </si>
  <si>
    <t>Déficits imputés sur le résultat de  l'exercice</t>
  </si>
  <si>
    <t>Déficits restant à reporter   (fin d'exercice)</t>
  </si>
  <si>
    <t>(2) TABLEAU DES AMORTISSEMENTS REPUTES DIFFERES (ARD) EN PERIODE DEFICITAIRE</t>
  </si>
  <si>
    <t>Charges sociales et fiscales résultant des indemnités pour congés à payer</t>
  </si>
  <si>
    <t>Indemnités pour congés à payer au personnel Salarié</t>
  </si>
  <si>
    <t>1-TERRAINS (par commune ou préfecture):</t>
  </si>
  <si>
    <t>2-BATIMENTS SUR SOL PROPRE ( par commune ou préfecture)</t>
  </si>
  <si>
    <t>3-BATIMENTS SUR SOL D'AUTRUI ( par commune ou préfecture)</t>
  </si>
  <si>
    <t xml:space="preserve">Pénalités,amendes  fiscales </t>
  </si>
  <si>
    <t>ETAT COMPLEMENTAIRE DU COMMISSARIAT DES  IMPOTS/COMPTABILITE NATIONALE</t>
  </si>
  <si>
    <t>Entité sous contrôle public</t>
  </si>
  <si>
    <t>Entité sous contrôle privé national</t>
  </si>
  <si>
    <t>Entité sous contrôle privé étranger</t>
  </si>
  <si>
    <t>N° répertoire des entités</t>
  </si>
  <si>
    <t>Désignation de l'entité</t>
  </si>
  <si>
    <t>Désignation précise de l'activité principale exercée par l'entité</t>
  </si>
  <si>
    <t>Nom du professionnel salarié de l'entité ou</t>
  </si>
  <si>
    <t>Contrôle de l'entité (cocher la case)</t>
  </si>
  <si>
    <t>ACTIVITE DE L'ENTITE</t>
  </si>
  <si>
    <t xml:space="preserve">Personnel extérieur facturé à l'entité (9) </t>
  </si>
  <si>
    <t>Bénéfices exonérés (entités nouvelles, prioritaires ou conventionnées)</t>
  </si>
  <si>
    <t>Aménagements, Agencements et installations</t>
  </si>
  <si>
    <t>● Dépréciation : indiquer les évènements et les circonstances qui ont  motivé</t>
  </si>
  <si>
    <t xml:space="preserve"> et « emprunt et dettes financieres » si le montant des autres fonds propres est significatif.</t>
  </si>
  <si>
    <t>Note obligatoire pour les entités ayant un effectif de plus 250 salariés</t>
  </si>
  <si>
    <t>ETAT COMPLEMENTAIRE DU COMMISSARIAT DES IMPOTS / COMPTABILITE NATIONALE</t>
  </si>
  <si>
    <t xml:space="preserve">      *  DUREE DES  CONTRATS DE BAIL</t>
  </si>
  <si>
    <t>Provisions pour pensions et obligations similaires – engagement de retraite</t>
  </si>
  <si>
    <t>ETAT COMPLEMENTAIRE DU COMMISSARIAT DES IMPOTS/COMPTABILITE NATIONALE</t>
  </si>
  <si>
    <r>
      <rPr>
        <b/>
        <sz val="12"/>
        <rFont val="Arial"/>
        <family val="2"/>
      </rPr>
      <t xml:space="preserve"> (1)   TABLEAU DES DEFICITS ORDINAIRES </t>
    </r>
    <r>
      <rPr>
        <b/>
        <sz val="10"/>
        <rFont val="Arial"/>
        <family val="2"/>
      </rPr>
      <t xml:space="preserve">                                                                                                                                                                                                                                   </t>
    </r>
  </si>
  <si>
    <t>GESTION DES DEFICITS REPORTABLES  ET DES AMORTISSEMENTS                                                                                                                                                                                                                                    REPUTES DIFFERES EN PERIODE DEFICITAIRE</t>
  </si>
  <si>
    <t>N° D'IMMATRICULATION FISCALE :</t>
  </si>
  <si>
    <t>Entités utilisant des imprimés :</t>
  </si>
  <si>
    <t>Entités produisant les états financiers à l'aide de l'outil informatique :</t>
  </si>
  <si>
    <t>N° d'immatriculation fiscale :</t>
  </si>
  <si>
    <t>N° d'immatriculation fiscale:</t>
  </si>
  <si>
    <t>N° d'immatriculation</t>
  </si>
  <si>
    <t>Adresse (Tél, BP, ville, pays)</t>
  </si>
  <si>
    <t>Adresse (Tél,BP, ville, pays)</t>
  </si>
  <si>
    <t>……………,</t>
  </si>
  <si>
    <t>N° d'immatriculation fiscale</t>
  </si>
  <si>
    <t>6- CREDIT D'IMPÔT</t>
  </si>
  <si>
    <t>Pays</t>
  </si>
  <si>
    <t>Production</t>
  </si>
  <si>
    <t>livrée à</t>
  </si>
  <si>
    <t>soi-même</t>
  </si>
  <si>
    <t>Valeur résiduelle</t>
  </si>
  <si>
    <t>Terrestre</t>
  </si>
  <si>
    <t>Honoraires des professions réglementées</t>
  </si>
  <si>
    <t>(1) Remplacer le premier 0 par 1 si l'entreprise bénéficie d'un agrément prioritaire</t>
  </si>
  <si>
    <t>Services aux entreprises</t>
  </si>
  <si>
    <t>entreprises</t>
  </si>
  <si>
    <t>Tableau des flux de trésorerie</t>
  </si>
  <si>
    <t>Notes annexes</t>
  </si>
  <si>
    <t>Etats supplémentaires</t>
  </si>
  <si>
    <t>Autres dettes financières (2)</t>
  </si>
  <si>
    <t>TOTAL GENERAL (1) + (2)</t>
  </si>
  <si>
    <t>Taxe professionnelle / Patente</t>
  </si>
  <si>
    <t>Impôt sur les sociétés / Impôt minimum forfaitaire</t>
  </si>
  <si>
    <t>Impôt sur le revenu, catégorie des revenus de capitaux mobiliers</t>
  </si>
  <si>
    <t xml:space="preserve">TOTAL  DETTES FISCALES </t>
  </si>
  <si>
    <t>Total TVA récupérable</t>
  </si>
  <si>
    <t>Total TVA facturée</t>
  </si>
  <si>
    <t>Nature de l'élément (comptes 19, 29, 39, 49, 59)</t>
  </si>
  <si>
    <t>Valeur de l'élément (comptes 19, 29, 39, 49, 59)</t>
  </si>
  <si>
    <t xml:space="preserve">TRAITEMENT FISCAL DES PROVISIONS ET CHARGES A PAYER NON DEDUCTIBLES </t>
  </si>
  <si>
    <t>(détail ligne 020 du tableau de détermination du résultat fiscal)</t>
  </si>
  <si>
    <t>LISTE DES PRINCIPAUX FOURNISSEURS (20 plus gros)</t>
  </si>
  <si>
    <t>SERVICE DE DEPÔT DE :</t>
  </si>
  <si>
    <t>TPU déclarative</t>
  </si>
  <si>
    <t>TPU forfaitaire</t>
  </si>
  <si>
    <t>Dénomination de l'entité :</t>
  </si>
  <si>
    <t>Dénomination de l'entité:</t>
  </si>
  <si>
    <t xml:space="preserve">Dénomination de l'entité: </t>
  </si>
  <si>
    <t xml:space="preserve">MINSTERE DE L'ECONOMIE </t>
  </si>
  <si>
    <t>REPUBLIQUE - TOGOLAISE</t>
  </si>
  <si>
    <t xml:space="preserve">          ET DES FINANCES</t>
  </si>
  <si>
    <r>
      <t xml:space="preserve">      Travail -</t>
    </r>
    <r>
      <rPr>
        <b/>
        <u/>
        <sz val="11"/>
        <color theme="1"/>
        <rFont val="Arial"/>
        <family val="2"/>
      </rPr>
      <t xml:space="preserve"> Liberté</t>
    </r>
    <r>
      <rPr>
        <b/>
        <sz val="11"/>
        <color theme="1"/>
        <rFont val="Arial"/>
        <family val="2"/>
      </rPr>
      <t xml:space="preserve"> - Patrie</t>
    </r>
  </si>
  <si>
    <t>---------------</t>
  </si>
  <si>
    <t>OFFICE TOGOLAIS DES RECETTES</t>
  </si>
  <si>
    <t>COMMISSARIAT DES IMPÔTS</t>
  </si>
  <si>
    <t>Dénomination sociale</t>
  </si>
  <si>
    <t>● Indiquer la date de cession et la nature de l'immobilisation achetée et/ou cédée.</t>
  </si>
  <si>
    <t xml:space="preserve"> - Justifier l'inscription de ces dettes dans une rubrique spécifique du passif du bilan « autres fonds propres »</t>
  </si>
  <si>
    <t>- 49 -</t>
  </si>
  <si>
    <t>D'EXPLOITATION</t>
  </si>
  <si>
    <t>Reprises de charges pour dépréc. et prov. pour risques à court terme d'expl.</t>
  </si>
  <si>
    <t>ETAT COMPLEMENTAIRE</t>
  </si>
  <si>
    <r>
      <rPr>
        <b/>
        <u/>
        <sz val="10"/>
        <rFont val="Arial"/>
        <family val="2"/>
      </rPr>
      <t>CATEGORIE</t>
    </r>
    <r>
      <rPr>
        <b/>
        <sz val="10"/>
        <rFont val="Arial"/>
        <family val="2"/>
      </rPr>
      <t xml:space="preserve"> A: TABLEAU N°1 POUR LES PERSONNES PHYSIQUES ET MORALES COMMERCIALISANT DU CARBURANT (PRODUITS BLANCS) </t>
    </r>
    <r>
      <rPr>
        <b/>
        <vertAlign val="superscript"/>
        <sz val="10"/>
        <rFont val="Arial"/>
        <family val="2"/>
      </rPr>
      <t>(1)</t>
    </r>
  </si>
  <si>
    <r>
      <rPr>
        <b/>
        <sz val="11"/>
        <rFont val="Arial"/>
        <family val="2"/>
      </rPr>
      <t xml:space="preserve">Coût du stock vendu </t>
    </r>
    <r>
      <rPr>
        <sz val="11"/>
        <rFont val="Arial"/>
        <family val="2"/>
      </rPr>
      <t>( évalué au coût d'achat)</t>
    </r>
  </si>
  <si>
    <r>
      <rPr>
        <b/>
        <u/>
        <sz val="10"/>
        <rFont val="Arial"/>
        <family val="2"/>
      </rPr>
      <t xml:space="preserve">CATEGORIE </t>
    </r>
    <r>
      <rPr>
        <b/>
        <sz val="10"/>
        <rFont val="Arial"/>
        <family val="2"/>
      </rPr>
      <t>B: TABLEAU N°2 POUR LES PERSONNES PHYSIQUES ET MORALES  DISTRIBUTEURS DU CIMENT</t>
    </r>
    <r>
      <rPr>
        <b/>
        <vertAlign val="superscript"/>
        <sz val="10"/>
        <rFont val="Arial"/>
        <family val="2"/>
      </rPr>
      <t>(2)</t>
    </r>
  </si>
  <si>
    <r>
      <t xml:space="preserve">Coût du stock vendu </t>
    </r>
    <r>
      <rPr>
        <sz val="11"/>
        <rFont val="Arial"/>
        <family val="2"/>
      </rPr>
      <t>( évalué au coût d'achat)</t>
    </r>
  </si>
  <si>
    <r>
      <rPr>
        <b/>
        <u/>
        <sz val="10"/>
        <rFont val="Arial"/>
        <family val="2"/>
      </rPr>
      <t>CATEGORIE C</t>
    </r>
    <r>
      <rPr>
        <b/>
        <sz val="10"/>
        <rFont val="Arial"/>
        <family val="2"/>
      </rPr>
      <t>: TABLEAU N°3 POUR LES PERSONNES PHYSIQUES ET MORALES  DISTRIBUTEURS DES PRODUITS DE LA BRASSERIE ET ASSIMILES</t>
    </r>
    <r>
      <rPr>
        <b/>
        <vertAlign val="superscript"/>
        <sz val="10"/>
        <rFont val="Arial"/>
        <family val="2"/>
      </rPr>
      <t>(3)</t>
    </r>
  </si>
  <si>
    <t>DETAIL DES AUTRES CREANCES</t>
  </si>
  <si>
    <t>5- SOLDE A VERSER AU PLUS TARD AU MOMENT DU DEPOT DES ETATS FINANCIERS (1)</t>
  </si>
  <si>
    <t>Déficits reportables        (debut d'execice)</t>
  </si>
  <si>
    <t xml:space="preserve">Exercice de clôture </t>
  </si>
  <si>
    <t>…</t>
  </si>
  <si>
    <t>(2)</t>
  </si>
  <si>
    <t>Restant éventuellement à reporter (3) = (1)-(2)</t>
  </si>
  <si>
    <t>(4)</t>
  </si>
  <si>
    <t xml:space="preserve">Total à reporter (5) = (3) + (4) </t>
  </si>
  <si>
    <t>Si nécéssaire, joindre un feuillet complémentaire sur papier libre (même modèle)</t>
  </si>
  <si>
    <r>
      <t>Puissance fiscale</t>
    </r>
    <r>
      <rPr>
        <b/>
        <vertAlign val="superscript"/>
        <sz val="11"/>
        <rFont val="Arial"/>
        <family val="2"/>
      </rPr>
      <t>(1)</t>
    </r>
    <r>
      <rPr>
        <b/>
        <sz val="10"/>
        <rFont val="Arial"/>
        <family val="2"/>
      </rPr>
      <t xml:space="preserve"> (par ordre croissant)</t>
    </r>
  </si>
  <si>
    <t>NB: Cette feuille remplacera la précédente (celle de la T.V.S) dans la liasse fiscale de l'exercice 2019.</t>
  </si>
  <si>
    <t>Tarif</t>
  </si>
  <si>
    <r>
      <t xml:space="preserve">TABLEAU   : TAXE SUR LES VEHICULES A MOTEUR (T.V.M)        </t>
    </r>
    <r>
      <rPr>
        <sz val="12"/>
        <rFont val="Arial"/>
        <family val="2"/>
      </rPr>
      <t xml:space="preserve"> </t>
    </r>
    <r>
      <rPr>
        <i/>
        <sz val="12"/>
        <rFont val="Arial"/>
        <family val="2"/>
      </rPr>
      <t xml:space="preserve">  art. 154 à 171 du CGI</t>
    </r>
  </si>
  <si>
    <t>MOTOCYCLETTES</t>
  </si>
  <si>
    <t>Cylindrée</t>
  </si>
  <si>
    <t>VEHICULES AFFECTES AU TRANSPORT DE PERSONNES</t>
  </si>
  <si>
    <r>
      <t>Puissance fiscale</t>
    </r>
    <r>
      <rPr>
        <b/>
        <sz val="10"/>
        <rFont val="Arial"/>
        <family val="2"/>
      </rPr>
      <t xml:space="preserve"> (par ordre croissant)</t>
    </r>
  </si>
  <si>
    <t>VEHICULES AFFECTES AU TRANSPORT DE MARCHANDISES ET AUTRES</t>
  </si>
  <si>
    <t>N/A</t>
  </si>
  <si>
    <t>A: Applicable                N/A: Non applicable.</t>
  </si>
  <si>
    <t>Par exemple pour une entité qui n'a pas de stocks et en-cours, elle doit cocher à l'intersection (ligne NOTE 6 et colonne N/A)</t>
  </si>
  <si>
    <t>(1): 31 mars pour les entrerpises  soumis à l'impôt sur le revenu</t>
  </si>
  <si>
    <t>(1): 30 avril pour les sociétés soumises à l'impôt sur les sociétés</t>
  </si>
  <si>
    <t>COMMENTAIRES</t>
  </si>
  <si>
    <t>Cumul antérieur à N-3</t>
  </si>
  <si>
    <t>Etat, impôts retenus à l source sur les salaires</t>
  </si>
  <si>
    <t>Cumul des amortissements antérieurs (1)</t>
  </si>
  <si>
    <t>Dotation de l’exercice (2)</t>
  </si>
  <si>
    <t>Total des amortissements pratiqués (3) = (1) + (2)</t>
  </si>
  <si>
    <t>Prix de Cession/Sortie</t>
  </si>
  <si>
    <t>LISTE DES CLIENTS DONT LE MONTANT CUMULE DES ACHATS EST SUPERIEUR OU EGALE A 
5 millions de francs CFA</t>
  </si>
  <si>
    <t>PLUS – VALUES NON SOUMISES A L’IMPOT (DIFFEREES)</t>
  </si>
  <si>
    <t>Réf: OTR/PrF-DpI/ErG/001</t>
  </si>
</sst>
</file>

<file path=xl/styles.xml><?xml version="1.0" encoding="utf-8"?>
<styleSheet xmlns="http://schemas.openxmlformats.org/spreadsheetml/2006/main">
  <numFmts count="11">
    <numFmt numFmtId="8" formatCode="#,##0.00\ &quot;€&quot;;[Red]\-#,##0.00\ &quot;€&quot;"/>
    <numFmt numFmtId="41" formatCode="_-* #,##0\ _€_-;\-* #,##0\ _€_-;_-* &quot;-&quot;\ _€_-;_-@_-"/>
    <numFmt numFmtId="43" formatCode="_-* #,##0.00\ _€_-;\-* #,##0.00\ _€_-;_-* &quot;-&quot;??\ _€_-;_-@_-"/>
    <numFmt numFmtId="164" formatCode="m/d/yyyy;@"/>
    <numFmt numFmtId="165" formatCode="d\ mmmm\ yyyy;@"/>
    <numFmt numFmtId="166" formatCode="dd/mm/yy;@"/>
    <numFmt numFmtId="167" formatCode="_-* #,##0\ _€_-;\-* #,##0\ _€_-;_-* &quot;-&quot;??\ _€_-;_-@_-"/>
    <numFmt numFmtId="168" formatCode="d/m/yy;@"/>
    <numFmt numFmtId="169" formatCode="000"/>
    <numFmt numFmtId="170" formatCode="#,##0\ _F"/>
    <numFmt numFmtId="171" formatCode="_-* #,##0\ _F_-;\-* #,##0\ _F_-;_-* &quot;-&quot;\ _F_-;_-@_-"/>
  </numFmts>
  <fonts count="118">
    <font>
      <sz val="11"/>
      <color theme="1"/>
      <name val="Calibri"/>
      <family val="2"/>
      <scheme val="minor"/>
    </font>
    <font>
      <sz val="10"/>
      <color indexed="8"/>
      <name val="Arial"/>
      <family val="2"/>
      <charset val="1"/>
    </font>
    <font>
      <b/>
      <sz val="11"/>
      <color indexed="8"/>
      <name val="Arial"/>
      <family val="2"/>
      <charset val="1"/>
    </font>
    <font>
      <b/>
      <sz val="13"/>
      <color indexed="8"/>
      <name val="Arial"/>
      <family val="2"/>
      <charset val="1"/>
    </font>
    <font>
      <b/>
      <sz val="10"/>
      <color indexed="8"/>
      <name val="Arial"/>
      <family val="2"/>
      <charset val="1"/>
    </font>
    <font>
      <sz val="9"/>
      <color indexed="8"/>
      <name val="Arial"/>
      <family val="2"/>
      <charset val="1"/>
    </font>
    <font>
      <b/>
      <u/>
      <sz val="13"/>
      <color indexed="8"/>
      <name val="Arial"/>
      <family val="2"/>
      <charset val="1"/>
    </font>
    <font>
      <sz val="8"/>
      <color indexed="8"/>
      <name val="Arial"/>
      <family val="2"/>
      <charset val="1"/>
    </font>
    <font>
      <b/>
      <sz val="7"/>
      <color indexed="8"/>
      <name val="Arial"/>
      <family val="2"/>
      <charset val="1"/>
    </font>
    <font>
      <b/>
      <sz val="14"/>
      <color indexed="8"/>
      <name val="Arial"/>
      <family val="2"/>
      <charset val="1"/>
    </font>
    <font>
      <b/>
      <u/>
      <sz val="12"/>
      <color indexed="8"/>
      <name val="Arial"/>
      <family val="2"/>
      <charset val="1"/>
    </font>
    <font>
      <b/>
      <sz val="12"/>
      <color indexed="8"/>
      <name val="Arial"/>
      <family val="2"/>
      <charset val="1"/>
    </font>
    <font>
      <b/>
      <sz val="9"/>
      <color indexed="8"/>
      <name val="Arial"/>
      <family val="2"/>
      <charset val="1"/>
    </font>
    <font>
      <b/>
      <sz val="8"/>
      <color indexed="8"/>
      <name val="Arial"/>
      <family val="2"/>
      <charset val="1"/>
    </font>
    <font>
      <sz val="6"/>
      <color indexed="8"/>
      <name val="Arial"/>
      <family val="2"/>
      <charset val="1"/>
    </font>
    <font>
      <sz val="11"/>
      <color indexed="8"/>
      <name val="Arial"/>
      <family val="2"/>
      <charset val="1"/>
    </font>
    <font>
      <sz val="7"/>
      <color indexed="8"/>
      <name val="Arial"/>
      <family val="2"/>
      <charset val="1"/>
    </font>
    <font>
      <sz val="10"/>
      <color indexed="8"/>
      <name val="Book Antiqua"/>
      <family val="1"/>
    </font>
    <font>
      <b/>
      <sz val="10"/>
      <color indexed="8"/>
      <name val="Book Antiqua"/>
      <family val="1"/>
    </font>
    <font>
      <sz val="10"/>
      <color theme="1"/>
      <name val="Book Antiqua"/>
      <family val="1"/>
    </font>
    <font>
      <sz val="12"/>
      <color theme="1"/>
      <name val="Calibri"/>
      <family val="2"/>
      <scheme val="minor"/>
    </font>
    <font>
      <b/>
      <sz val="10"/>
      <color indexed="8"/>
      <name val="Arial"/>
      <family val="2"/>
    </font>
    <font>
      <sz val="10"/>
      <color indexed="8"/>
      <name val="Arial"/>
      <family val="2"/>
    </font>
    <font>
      <sz val="10"/>
      <color theme="1"/>
      <name val="Arial"/>
      <family val="2"/>
    </font>
    <font>
      <sz val="11"/>
      <color theme="1"/>
      <name val="Arial"/>
      <family val="2"/>
    </font>
    <font>
      <b/>
      <sz val="11"/>
      <color indexed="8"/>
      <name val="Arial"/>
      <family val="2"/>
    </font>
    <font>
      <b/>
      <sz val="12"/>
      <color indexed="8"/>
      <name val="Arial"/>
      <family val="2"/>
    </font>
    <font>
      <sz val="12"/>
      <color indexed="8"/>
      <name val="Arial"/>
      <family val="2"/>
      <charset val="1"/>
    </font>
    <font>
      <sz val="11"/>
      <color indexed="8"/>
      <name val="Arial"/>
      <family val="2"/>
    </font>
    <font>
      <b/>
      <sz val="11"/>
      <color theme="1"/>
      <name val="Calibri"/>
      <family val="2"/>
      <scheme val="minor"/>
    </font>
    <font>
      <b/>
      <sz val="8"/>
      <color indexed="8"/>
      <name val="Arial"/>
      <family val="2"/>
    </font>
    <font>
      <sz val="8"/>
      <color indexed="8"/>
      <name val="Arial"/>
      <family val="2"/>
    </font>
    <font>
      <sz val="9"/>
      <color indexed="8"/>
      <name val="Arial"/>
      <family val="2"/>
    </font>
    <font>
      <b/>
      <sz val="9"/>
      <color indexed="8"/>
      <name val="Arial"/>
      <family val="2"/>
    </font>
    <font>
      <sz val="14"/>
      <color indexed="8"/>
      <name val="Arial"/>
      <family val="2"/>
    </font>
    <font>
      <b/>
      <i/>
      <sz val="8"/>
      <color indexed="8"/>
      <name val="Arial"/>
      <family val="2"/>
    </font>
    <font>
      <i/>
      <sz val="8"/>
      <color indexed="8"/>
      <name val="Arial"/>
      <family val="2"/>
    </font>
    <font>
      <sz val="6"/>
      <color indexed="8"/>
      <name val="Arial"/>
      <family val="2"/>
    </font>
    <font>
      <sz val="14"/>
      <color theme="1"/>
      <name val="Arial"/>
      <family val="2"/>
    </font>
    <font>
      <b/>
      <i/>
      <sz val="11"/>
      <color indexed="8"/>
      <name val="Arial"/>
      <family val="2"/>
    </font>
    <font>
      <i/>
      <sz val="11"/>
      <color indexed="8"/>
      <name val="Arial"/>
      <family val="2"/>
    </font>
    <font>
      <sz val="16"/>
      <color theme="1"/>
      <name val="Calibri"/>
      <family val="2"/>
      <scheme val="minor"/>
    </font>
    <font>
      <b/>
      <sz val="11"/>
      <color theme="1"/>
      <name val="Arial"/>
      <family val="2"/>
    </font>
    <font>
      <i/>
      <sz val="11"/>
      <color theme="1"/>
      <name val="Arial"/>
      <family val="2"/>
    </font>
    <font>
      <b/>
      <sz val="10"/>
      <color theme="1"/>
      <name val="Arial"/>
      <family val="2"/>
    </font>
    <font>
      <i/>
      <sz val="11"/>
      <color theme="1"/>
      <name val="Calibri"/>
      <family val="2"/>
    </font>
    <font>
      <i/>
      <sz val="11"/>
      <color theme="1"/>
      <name val="Calibri"/>
      <family val="2"/>
      <scheme val="minor"/>
    </font>
    <font>
      <b/>
      <sz val="14"/>
      <color theme="1"/>
      <name val="Arial"/>
      <family val="2"/>
    </font>
    <font>
      <sz val="10"/>
      <color theme="1"/>
      <name val="Calibri"/>
      <family val="2"/>
      <scheme val="minor"/>
    </font>
    <font>
      <sz val="13"/>
      <color theme="1"/>
      <name val="Arial"/>
      <family val="2"/>
    </font>
    <font>
      <sz val="9"/>
      <color theme="1"/>
      <name val="Arial"/>
      <family val="2"/>
    </font>
    <font>
      <b/>
      <i/>
      <sz val="11"/>
      <color theme="1"/>
      <name val="Arial"/>
      <family val="2"/>
    </font>
    <font>
      <b/>
      <i/>
      <sz val="9"/>
      <color theme="1"/>
      <name val="Arial"/>
      <family val="2"/>
    </font>
    <font>
      <i/>
      <sz val="8"/>
      <color theme="1"/>
      <name val="Arial"/>
      <family val="2"/>
    </font>
    <font>
      <b/>
      <i/>
      <sz val="10"/>
      <color theme="1"/>
      <name val="Arial"/>
      <family val="2"/>
    </font>
    <font>
      <i/>
      <sz val="10"/>
      <color theme="1"/>
      <name val="Arial"/>
      <family val="2"/>
    </font>
    <font>
      <b/>
      <sz val="14"/>
      <color indexed="8"/>
      <name val="Arial"/>
      <family val="2"/>
    </font>
    <font>
      <sz val="14"/>
      <color indexed="8"/>
      <name val="Arial"/>
      <family val="2"/>
      <charset val="1"/>
    </font>
    <font>
      <b/>
      <i/>
      <sz val="10"/>
      <color indexed="8"/>
      <name val="Arial"/>
      <family val="2"/>
      <charset val="1"/>
    </font>
    <font>
      <i/>
      <sz val="10"/>
      <color indexed="8"/>
      <name val="Arial"/>
      <family val="2"/>
      <charset val="1"/>
    </font>
    <font>
      <b/>
      <i/>
      <sz val="10"/>
      <color indexed="8"/>
      <name val="Arial"/>
      <family val="2"/>
    </font>
    <font>
      <sz val="12"/>
      <color indexed="8"/>
      <name val="Arial"/>
      <family val="2"/>
    </font>
    <font>
      <b/>
      <sz val="10"/>
      <color theme="1"/>
      <name val="Calibri"/>
      <family val="2"/>
      <scheme val="minor"/>
    </font>
    <font>
      <sz val="12"/>
      <color theme="1"/>
      <name val="Arial"/>
      <family val="2"/>
    </font>
    <font>
      <b/>
      <sz val="13"/>
      <color indexed="8"/>
      <name val="Arial"/>
      <family val="2"/>
    </font>
    <font>
      <b/>
      <sz val="10"/>
      <name val="Arial"/>
      <family val="2"/>
    </font>
    <font>
      <sz val="11"/>
      <color rgb="FFFF0000"/>
      <name val="Arial"/>
      <family val="2"/>
    </font>
    <font>
      <sz val="10"/>
      <color rgb="FFFF0000"/>
      <name val="Book Antiqua"/>
      <family val="1"/>
    </font>
    <font>
      <sz val="10"/>
      <color rgb="FFFF0000"/>
      <name val="Arial"/>
      <family val="2"/>
    </font>
    <font>
      <sz val="11"/>
      <name val="Arial"/>
      <family val="2"/>
    </font>
    <font>
      <b/>
      <sz val="12"/>
      <color theme="1"/>
      <name val="Arial"/>
      <family val="2"/>
    </font>
    <font>
      <b/>
      <sz val="22"/>
      <color indexed="8"/>
      <name val="Arial"/>
      <family val="2"/>
    </font>
    <font>
      <b/>
      <sz val="18"/>
      <color indexed="8"/>
      <name val="Arial"/>
      <family val="2"/>
      <charset val="1"/>
    </font>
    <font>
      <b/>
      <sz val="10"/>
      <color rgb="FFFF0000"/>
      <name val="Arial"/>
      <family val="2"/>
      <charset val="1"/>
    </font>
    <font>
      <b/>
      <sz val="9"/>
      <color theme="1"/>
      <name val="Arial"/>
      <family val="2"/>
    </font>
    <font>
      <sz val="11"/>
      <color theme="1"/>
      <name val="Calibri"/>
      <family val="2"/>
      <scheme val="minor"/>
    </font>
    <font>
      <b/>
      <sz val="11"/>
      <name val="Arial"/>
      <family val="2"/>
    </font>
    <font>
      <sz val="10"/>
      <name val="Arial"/>
      <family val="2"/>
    </font>
    <font>
      <b/>
      <sz val="12"/>
      <name val="Arial"/>
      <family val="2"/>
    </font>
    <font>
      <b/>
      <sz val="8"/>
      <name val="Arial"/>
      <family val="2"/>
    </font>
    <font>
      <sz val="10"/>
      <name val="Arial"/>
      <family val="2"/>
    </font>
    <font>
      <sz val="12"/>
      <name val="Arial"/>
      <family val="2"/>
    </font>
    <font>
      <b/>
      <sz val="16"/>
      <name val="Arial"/>
      <family val="2"/>
    </font>
    <font>
      <sz val="14"/>
      <name val="Arial"/>
      <family val="2"/>
    </font>
    <font>
      <sz val="12.5"/>
      <name val="Arial"/>
      <family val="2"/>
    </font>
    <font>
      <b/>
      <sz val="12.5"/>
      <name val="Arial"/>
      <family val="2"/>
    </font>
    <font>
      <b/>
      <sz val="9"/>
      <name val="Arial"/>
      <family val="2"/>
    </font>
    <font>
      <sz val="9"/>
      <name val="Arial"/>
      <family val="2"/>
    </font>
    <font>
      <sz val="10"/>
      <name val="Times New Roman"/>
      <family val="1"/>
    </font>
    <font>
      <vertAlign val="superscript"/>
      <sz val="11"/>
      <name val="Arial"/>
      <family val="2"/>
    </font>
    <font>
      <b/>
      <vertAlign val="superscript"/>
      <sz val="10"/>
      <name val="Arial"/>
      <family val="2"/>
    </font>
    <font>
      <sz val="6"/>
      <name val="Arial"/>
      <family val="2"/>
    </font>
    <font>
      <i/>
      <sz val="9"/>
      <name val="Arial"/>
      <family val="2"/>
    </font>
    <font>
      <i/>
      <sz val="8"/>
      <name val="Arial"/>
      <family val="2"/>
    </font>
    <font>
      <b/>
      <sz val="14"/>
      <name val="Arial"/>
      <family val="2"/>
    </font>
    <font>
      <sz val="8"/>
      <name val="Arial"/>
      <family val="2"/>
    </font>
    <font>
      <b/>
      <u/>
      <sz val="16"/>
      <name val="Arial"/>
      <family val="2"/>
    </font>
    <font>
      <u/>
      <sz val="10"/>
      <name val="Arial"/>
      <family val="2"/>
    </font>
    <font>
      <sz val="11"/>
      <name val="Times New Roman"/>
      <family val="1"/>
    </font>
    <font>
      <b/>
      <sz val="11"/>
      <name val="Times New Roman"/>
      <family val="1"/>
    </font>
    <font>
      <i/>
      <sz val="10"/>
      <name val="Arial"/>
      <family val="2"/>
    </font>
    <font>
      <sz val="11"/>
      <name val="Calibri"/>
      <family val="2"/>
      <scheme val="minor"/>
    </font>
    <font>
      <sz val="10"/>
      <color rgb="FFC00000"/>
      <name val="Arial"/>
      <family val="2"/>
    </font>
    <font>
      <b/>
      <sz val="11"/>
      <name val="Arial Narrow"/>
      <family val="2"/>
    </font>
    <font>
      <b/>
      <sz val="11"/>
      <name val="Calibri"/>
      <family val="2"/>
      <scheme val="minor"/>
    </font>
    <font>
      <b/>
      <i/>
      <sz val="12"/>
      <name val="Calibri"/>
      <family val="2"/>
      <scheme val="minor"/>
    </font>
    <font>
      <sz val="12"/>
      <name val="Calibri"/>
      <family val="2"/>
      <scheme val="minor"/>
    </font>
    <font>
      <b/>
      <sz val="12"/>
      <name val="Calibri"/>
      <family val="2"/>
      <scheme val="minor"/>
    </font>
    <font>
      <b/>
      <u/>
      <sz val="11"/>
      <color theme="1"/>
      <name val="Arial"/>
      <family val="2"/>
    </font>
    <font>
      <b/>
      <u/>
      <sz val="10"/>
      <name val="Arial"/>
      <family val="2"/>
    </font>
    <font>
      <b/>
      <vertAlign val="superscript"/>
      <sz val="11"/>
      <name val="Arial"/>
      <family val="2"/>
    </font>
    <font>
      <i/>
      <sz val="12"/>
      <name val="Arial"/>
      <family val="2"/>
    </font>
    <font>
      <sz val="8"/>
      <name val="Calibri"/>
      <family val="2"/>
      <scheme val="minor"/>
    </font>
    <font>
      <u/>
      <sz val="11"/>
      <color theme="10"/>
      <name val="Calibri"/>
      <family val="2"/>
      <scheme val="minor"/>
    </font>
    <font>
      <u/>
      <sz val="11"/>
      <color theme="11"/>
      <name val="Calibri"/>
      <family val="2"/>
      <scheme val="minor"/>
    </font>
    <font>
      <sz val="8"/>
      <color theme="1"/>
      <name val="French Script MT"/>
      <family val="4"/>
    </font>
    <font>
      <sz val="10"/>
      <color indexed="8"/>
      <name val="Blackadder ITC"/>
      <family val="5"/>
    </font>
    <font>
      <sz val="8"/>
      <color theme="1"/>
      <name val="Engravers MT"/>
      <family val="1"/>
    </font>
  </fonts>
  <fills count="17">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theme="0" tint="-4.9989318521683403E-2"/>
        <bgColor indexed="26"/>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9" tint="0.39997558519241921"/>
        <bgColor indexed="64"/>
      </patternFill>
    </fill>
    <fill>
      <patternFill patternType="solid">
        <fgColor theme="6"/>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indexed="9"/>
        <bgColor indexed="64"/>
      </patternFill>
    </fill>
    <fill>
      <patternFill patternType="solid">
        <fgColor indexed="22"/>
        <bgColor indexed="64"/>
      </patternFill>
    </fill>
  </fills>
  <borders count="578">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auto="1"/>
      </top>
      <bottom/>
      <diagonal/>
    </border>
    <border>
      <left/>
      <right/>
      <top/>
      <bottom style="medium">
        <color auto="1"/>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style="thin">
        <color auto="1"/>
      </left>
      <right style="thin">
        <color auto="1"/>
      </right>
      <top style="thin">
        <color auto="1"/>
      </top>
      <bottom style="thin">
        <color auto="1"/>
      </bottom>
      <diagonal/>
    </border>
    <border>
      <left style="medium">
        <color indexed="8"/>
      </left>
      <right style="medium">
        <color indexed="8"/>
      </right>
      <top style="medium">
        <color indexed="8"/>
      </top>
      <bottom style="thin">
        <color indexed="8"/>
      </bottom>
      <diagonal/>
    </border>
    <border>
      <left/>
      <right/>
      <top/>
      <bottom style="thin">
        <color indexed="8"/>
      </bottom>
      <diagonal/>
    </border>
    <border>
      <left/>
      <right/>
      <top style="thin">
        <color indexed="8"/>
      </top>
      <bottom style="thin">
        <color indexed="8"/>
      </bottom>
      <diagonal/>
    </border>
    <border>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style="medium">
        <color indexed="8"/>
      </right>
      <top/>
      <bottom style="hair">
        <color indexed="8"/>
      </bottom>
      <diagonal/>
    </border>
    <border>
      <left style="medium">
        <color indexed="8"/>
      </left>
      <right style="medium">
        <color indexed="8"/>
      </right>
      <top style="hair">
        <color indexed="8"/>
      </top>
      <bottom style="hair">
        <color indexed="8"/>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8"/>
      </left>
      <right style="medium">
        <color indexed="8"/>
      </right>
      <top style="hair">
        <color indexed="8"/>
      </top>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thin">
        <color indexed="8"/>
      </left>
      <right/>
      <top style="medium">
        <color indexed="8"/>
      </top>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top style="medium">
        <color indexed="8"/>
      </top>
      <bottom style="thin">
        <color indexed="8"/>
      </bottom>
      <diagonal/>
    </border>
    <border>
      <left style="medium">
        <color indexed="8"/>
      </left>
      <right/>
      <top style="thin">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8"/>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indexed="8"/>
      </left>
      <right style="medium">
        <color indexed="8"/>
      </right>
      <top style="medium">
        <color indexed="8"/>
      </top>
      <bottom/>
      <diagonal/>
    </border>
    <border>
      <left style="medium">
        <color theme="1" tint="4.9989318521683403E-2"/>
      </left>
      <right style="medium">
        <color theme="1" tint="4.9989318521683403E-2"/>
      </right>
      <top style="medium">
        <color theme="1" tint="4.9989318521683403E-2"/>
      </top>
      <bottom/>
      <diagonal/>
    </border>
    <border>
      <left style="medium">
        <color theme="1" tint="4.9989318521683403E-2"/>
      </left>
      <right style="medium">
        <color theme="1" tint="4.9989318521683403E-2"/>
      </right>
      <top/>
      <bottom/>
      <diagonal/>
    </border>
    <border>
      <left style="medium">
        <color theme="1" tint="4.9989318521683403E-2"/>
      </left>
      <right style="medium">
        <color theme="1" tint="4.9989318521683403E-2"/>
      </right>
      <top/>
      <bottom style="thin">
        <color indexed="8"/>
      </bottom>
      <diagonal/>
    </border>
    <border>
      <left style="medium">
        <color theme="1" tint="4.9989318521683403E-2"/>
      </left>
      <right style="medium">
        <color theme="1" tint="4.9989318521683403E-2"/>
      </right>
      <top style="thin">
        <color indexed="8"/>
      </top>
      <bottom/>
      <diagonal/>
    </border>
    <border>
      <left style="medium">
        <color theme="1" tint="4.9989318521683403E-2"/>
      </left>
      <right style="medium">
        <color theme="1" tint="4.9989318521683403E-2"/>
      </right>
      <top style="thin">
        <color indexed="8"/>
      </top>
      <bottom style="thin">
        <color indexed="8"/>
      </bottom>
      <diagonal/>
    </border>
    <border>
      <left style="medium">
        <color theme="1" tint="4.9989318521683403E-2"/>
      </left>
      <right style="medium">
        <color theme="1" tint="4.9989318521683403E-2"/>
      </right>
      <top style="thin">
        <color indexed="8"/>
      </top>
      <bottom style="hair">
        <color indexed="8"/>
      </bottom>
      <diagonal/>
    </border>
    <border>
      <left style="medium">
        <color theme="1" tint="4.9989318521683403E-2"/>
      </left>
      <right style="medium">
        <color theme="1" tint="4.9989318521683403E-2"/>
      </right>
      <top style="hair">
        <color indexed="8"/>
      </top>
      <bottom style="hair">
        <color indexed="8"/>
      </bottom>
      <diagonal/>
    </border>
    <border>
      <left style="medium">
        <color theme="1" tint="4.9989318521683403E-2"/>
      </left>
      <right style="medium">
        <color theme="1" tint="4.9989318521683403E-2"/>
      </right>
      <top style="hair">
        <color indexed="8"/>
      </top>
      <bottom style="thin">
        <color indexed="8"/>
      </bottom>
      <diagonal/>
    </border>
    <border>
      <left/>
      <right style="medium">
        <color theme="1" tint="4.9989318521683403E-2"/>
      </right>
      <top style="thin">
        <color indexed="8"/>
      </top>
      <bottom style="thin">
        <color indexed="8"/>
      </bottom>
      <diagonal/>
    </border>
    <border>
      <left style="medium">
        <color theme="1" tint="4.9989318521683403E-2"/>
      </left>
      <right/>
      <top style="thin">
        <color indexed="8"/>
      </top>
      <bottom style="thin">
        <color indexed="8"/>
      </bottom>
      <diagonal/>
    </border>
    <border>
      <left/>
      <right style="medium">
        <color theme="1" tint="4.9989318521683403E-2"/>
      </right>
      <top/>
      <bottom/>
      <diagonal/>
    </border>
    <border>
      <left style="medium">
        <color theme="1" tint="4.9989318521683403E-2"/>
      </left>
      <right/>
      <top/>
      <bottom/>
      <diagonal/>
    </border>
    <border>
      <left style="medium">
        <color theme="1" tint="4.9989318521683403E-2"/>
      </left>
      <right style="medium">
        <color theme="1" tint="4.9989318521683403E-2"/>
      </right>
      <top style="thin">
        <color theme="1" tint="4.9989318521683403E-2"/>
      </top>
      <bottom style="medium">
        <color theme="1" tint="4.9989318521683403E-2"/>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thin">
        <color auto="1"/>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auto="1"/>
      </top>
      <bottom/>
      <diagonal/>
    </border>
    <border>
      <left style="medium">
        <color indexed="8"/>
      </left>
      <right style="medium">
        <color indexed="8"/>
      </right>
      <top style="thin">
        <color auto="1"/>
      </top>
      <bottom style="thin">
        <color auto="1"/>
      </bottom>
      <diagonal/>
    </border>
    <border>
      <left/>
      <right style="medium">
        <color indexed="8"/>
      </right>
      <top style="thin">
        <color indexed="8"/>
      </top>
      <bottom/>
      <diagonal/>
    </border>
    <border>
      <left/>
      <right/>
      <top style="thin">
        <color indexed="8"/>
      </top>
      <bottom/>
      <diagonal/>
    </border>
    <border>
      <left/>
      <right/>
      <top style="thin">
        <color auto="1"/>
      </top>
      <bottom style="thin">
        <color auto="1"/>
      </bottom>
      <diagonal/>
    </border>
    <border>
      <left/>
      <right/>
      <top/>
      <bottom style="hair">
        <color indexed="8"/>
      </bottom>
      <diagonal/>
    </border>
    <border>
      <left/>
      <right/>
      <top style="hair">
        <color indexed="8"/>
      </top>
      <bottom style="hair">
        <color indexed="8"/>
      </bottom>
      <diagonal/>
    </border>
    <border>
      <left/>
      <right/>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8"/>
      </left>
      <right/>
      <top style="thin">
        <color indexed="8"/>
      </top>
      <bottom/>
      <diagonal/>
    </border>
    <border>
      <left style="medium">
        <color indexed="8"/>
      </left>
      <right/>
      <top/>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medium">
        <color indexed="8"/>
      </left>
      <right/>
      <top style="medium">
        <color indexed="8"/>
      </top>
      <bottom style="medium">
        <color indexed="8"/>
      </bottom>
      <diagonal/>
    </border>
    <border>
      <left style="thin">
        <color indexed="8"/>
      </left>
      <right/>
      <top/>
      <bottom style="thin">
        <color indexed="8"/>
      </bottom>
      <diagonal/>
    </border>
    <border>
      <left/>
      <right style="thin">
        <color indexed="8"/>
      </right>
      <top/>
      <bottom style="thin">
        <color indexed="8"/>
      </bottom>
      <diagonal/>
    </border>
    <border>
      <left style="medium">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bottom style="medium">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indexed="8"/>
      </right>
      <top/>
      <bottom/>
      <diagonal/>
    </border>
    <border>
      <left style="thin">
        <color auto="1"/>
      </left>
      <right style="thin">
        <color auto="1"/>
      </right>
      <top style="thin">
        <color auto="1"/>
      </top>
      <bottom style="medium">
        <color indexed="8"/>
      </bottom>
      <diagonal/>
    </border>
    <border>
      <left style="thin">
        <color auto="1"/>
      </left>
      <right style="thin">
        <color auto="1"/>
      </right>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right style="medium">
        <color indexed="8"/>
      </right>
      <top style="thin">
        <color indexed="8"/>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indexed="8"/>
      </top>
      <bottom/>
      <diagonal/>
    </border>
    <border diagonalDown="1">
      <left style="medium">
        <color indexed="8"/>
      </left>
      <right style="medium">
        <color indexed="8"/>
      </right>
      <top style="medium">
        <color indexed="8"/>
      </top>
      <bottom/>
      <diagonal style="medium">
        <color indexed="8"/>
      </diagonal>
    </border>
    <border diagonalDown="1">
      <left style="medium">
        <color indexed="8"/>
      </left>
      <right style="medium">
        <color indexed="8"/>
      </right>
      <top/>
      <bottom/>
      <diagonal style="medium">
        <color indexed="8"/>
      </diagonal>
    </border>
    <border diagonalDown="1">
      <left style="medium">
        <color indexed="8"/>
      </left>
      <right style="medium">
        <color indexed="8"/>
      </right>
      <top/>
      <bottom style="medium">
        <color indexed="8"/>
      </bottom>
      <diagonal style="medium">
        <color indexed="8"/>
      </diagonal>
    </border>
    <border diagonalDown="1">
      <left style="medium">
        <color indexed="8"/>
      </left>
      <right style="medium">
        <color indexed="8"/>
      </right>
      <top/>
      <bottom style="medium">
        <color auto="1"/>
      </bottom>
      <diagonal style="medium">
        <color indexed="8"/>
      </diagonal>
    </border>
    <border>
      <left style="medium">
        <color indexed="8"/>
      </left>
      <right style="medium">
        <color indexed="8"/>
      </right>
      <top/>
      <bottom style="medium">
        <color auto="1"/>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auto="1"/>
      </right>
      <top style="medium">
        <color auto="1"/>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thin">
        <color indexed="8"/>
      </left>
      <right style="medium">
        <color auto="1"/>
      </right>
      <top/>
      <bottom/>
      <diagonal/>
    </border>
    <border>
      <left style="medium">
        <color auto="1"/>
      </left>
      <right style="medium">
        <color auto="1"/>
      </right>
      <top/>
      <bottom style="hair">
        <color indexed="8"/>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indexed="8"/>
      </top>
      <bottom style="hair">
        <color indexed="8"/>
      </bottom>
      <diagonal/>
    </border>
    <border>
      <left style="medium">
        <color auto="1"/>
      </left>
      <right style="medium">
        <color auto="1"/>
      </right>
      <top style="hair">
        <color indexed="8"/>
      </top>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medium">
        <color auto="1"/>
      </right>
      <top style="hair">
        <color indexed="8"/>
      </top>
      <bottom style="hair">
        <color indexed="8"/>
      </bottom>
      <diagonal/>
    </border>
    <border>
      <left style="medium">
        <color auto="1"/>
      </left>
      <right style="medium">
        <color auto="1"/>
      </right>
      <top/>
      <bottom style="thin">
        <color indexed="8"/>
      </bottom>
      <diagonal/>
    </border>
    <border>
      <left/>
      <right style="medium">
        <color auto="1"/>
      </right>
      <top/>
      <bottom style="thin">
        <color indexed="8"/>
      </bottom>
      <diagonal/>
    </border>
    <border>
      <left style="medium">
        <color auto="1"/>
      </left>
      <right style="medium">
        <color auto="1"/>
      </right>
      <top/>
      <bottom style="medium">
        <color indexed="8"/>
      </bottom>
      <diagonal/>
    </border>
    <border>
      <left/>
      <right style="medium">
        <color auto="1"/>
      </right>
      <top/>
      <bottom style="medium">
        <color indexed="8"/>
      </bottom>
      <diagonal/>
    </border>
    <border>
      <left style="medium">
        <color auto="1"/>
      </left>
      <right/>
      <top/>
      <bottom style="medium">
        <color indexed="8"/>
      </bottom>
      <diagonal/>
    </border>
    <border>
      <left style="medium">
        <color auto="1"/>
      </left>
      <right style="medium">
        <color auto="1"/>
      </right>
      <top style="medium">
        <color indexed="8"/>
      </top>
      <bottom/>
      <diagonal/>
    </border>
    <border>
      <left style="medium">
        <color auto="1"/>
      </left>
      <right style="medium">
        <color auto="1"/>
      </right>
      <top style="medium">
        <color indexed="8"/>
      </top>
      <bottom style="hair">
        <color indexed="8"/>
      </bottom>
      <diagonal/>
    </border>
    <border>
      <left/>
      <right style="medium">
        <color auto="1"/>
      </right>
      <top style="medium">
        <color indexed="8"/>
      </top>
      <bottom style="hair">
        <color indexed="8"/>
      </bottom>
      <diagonal/>
    </border>
    <border>
      <left style="medium">
        <color auto="1"/>
      </left>
      <right/>
      <top style="medium">
        <color indexed="8"/>
      </top>
      <bottom style="hair">
        <color auto="1"/>
      </bottom>
      <diagonal/>
    </border>
    <border>
      <left/>
      <right style="medium">
        <color auto="1"/>
      </right>
      <top style="medium">
        <color indexed="8"/>
      </top>
      <bottom style="hair">
        <color auto="1"/>
      </bottom>
      <diagonal/>
    </border>
    <border>
      <left/>
      <right style="medium">
        <color auto="1"/>
      </right>
      <top/>
      <bottom style="hair">
        <color indexed="8"/>
      </bottom>
      <diagonal/>
    </border>
    <border>
      <left style="medium">
        <color auto="1"/>
      </left>
      <right/>
      <top style="medium">
        <color auto="1"/>
      </top>
      <bottom/>
      <diagonal/>
    </border>
    <border>
      <left/>
      <right/>
      <top style="medium">
        <color auto="1"/>
      </top>
      <bottom/>
      <diagonal/>
    </border>
    <border>
      <left style="medium">
        <color indexed="8"/>
      </left>
      <right style="medium">
        <color auto="1"/>
      </right>
      <top style="medium">
        <color auto="1"/>
      </top>
      <bottom/>
      <diagonal/>
    </border>
    <border>
      <left/>
      <right style="medium">
        <color auto="1"/>
      </right>
      <top style="medium">
        <color auto="1"/>
      </top>
      <bottom/>
      <diagonal/>
    </border>
    <border>
      <left style="medium">
        <color indexed="8"/>
      </left>
      <right style="medium">
        <color auto="1"/>
      </right>
      <top/>
      <bottom/>
      <diagonal/>
    </border>
    <border>
      <left style="thin">
        <color indexed="8"/>
      </left>
      <right/>
      <top/>
      <bottom style="medium">
        <color auto="1"/>
      </bottom>
      <diagonal/>
    </border>
    <border>
      <left style="medium">
        <color indexed="8"/>
      </left>
      <right style="medium">
        <color auto="1"/>
      </right>
      <top/>
      <bottom style="medium">
        <color auto="1"/>
      </bottom>
      <diagonal/>
    </border>
    <border>
      <left style="medium">
        <color auto="1"/>
      </left>
      <right style="thin">
        <color indexed="8"/>
      </right>
      <top/>
      <bottom style="medium">
        <color auto="1"/>
      </bottom>
      <diagonal/>
    </border>
    <border>
      <left style="thin">
        <color indexed="8"/>
      </left>
      <right style="medium">
        <color auto="1"/>
      </right>
      <top/>
      <bottom style="medium">
        <color auto="1"/>
      </bottom>
      <diagonal/>
    </border>
    <border>
      <left style="medium">
        <color auto="1"/>
      </left>
      <right style="thin">
        <color indexed="8"/>
      </right>
      <top style="hair">
        <color indexed="8"/>
      </top>
      <bottom style="hair">
        <color indexed="8"/>
      </bottom>
      <diagonal/>
    </border>
    <border>
      <left style="thin">
        <color indexed="8"/>
      </left>
      <right style="medium">
        <color auto="1"/>
      </right>
      <top style="hair">
        <color indexed="8"/>
      </top>
      <bottom style="hair">
        <color indexed="8"/>
      </bottom>
      <diagonal/>
    </border>
    <border>
      <left style="medium">
        <color auto="1"/>
      </left>
      <right style="thin">
        <color indexed="8"/>
      </right>
      <top style="medium">
        <color auto="1"/>
      </top>
      <bottom style="medium">
        <color auto="1"/>
      </bottom>
      <diagonal/>
    </border>
    <border>
      <left style="thin">
        <color indexed="8"/>
      </left>
      <right style="thin">
        <color indexed="8"/>
      </right>
      <top style="medium">
        <color auto="1"/>
      </top>
      <bottom style="medium">
        <color auto="1"/>
      </bottom>
      <diagonal/>
    </border>
    <border>
      <left style="thin">
        <color indexed="8"/>
      </left>
      <right/>
      <top style="medium">
        <color auto="1"/>
      </top>
      <bottom style="medium">
        <color auto="1"/>
      </bottom>
      <diagonal/>
    </border>
    <border>
      <left style="thin">
        <color indexed="8"/>
      </left>
      <right style="medium">
        <color auto="1"/>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style="thin">
        <color auto="1"/>
      </right>
      <top style="hair">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hair">
        <color auto="1"/>
      </bottom>
      <diagonal/>
    </border>
    <border>
      <left style="medium">
        <color auto="1"/>
      </left>
      <right style="medium">
        <color auto="1"/>
      </right>
      <top/>
      <bottom style="hair">
        <color auto="1"/>
      </bottom>
      <diagonal/>
    </border>
    <border>
      <left style="medium">
        <color auto="1"/>
      </left>
      <right style="medium">
        <color auto="1"/>
      </right>
      <top style="hair">
        <color auto="1"/>
      </top>
      <bottom/>
      <diagonal/>
    </border>
    <border>
      <left style="thin">
        <color auto="1"/>
      </left>
      <right/>
      <top style="thin">
        <color auto="1"/>
      </top>
      <bottom/>
      <diagonal/>
    </border>
    <border>
      <left style="thin">
        <color auto="1"/>
      </left>
      <right style="medium">
        <color auto="1"/>
      </right>
      <top style="hair">
        <color auto="1"/>
      </top>
      <bottom style="medium">
        <color auto="1"/>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medium">
        <color auto="1"/>
      </right>
      <top style="medium">
        <color auto="1"/>
      </top>
      <bottom style="hair">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bottom style="hair">
        <color auto="1"/>
      </bottom>
      <diagonal/>
    </border>
    <border>
      <left style="medium">
        <color auto="1"/>
      </left>
      <right/>
      <top style="medium">
        <color auto="1"/>
      </top>
      <bottom/>
      <diagonal/>
    </border>
    <border>
      <left/>
      <right/>
      <top style="hair">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hair">
        <color auto="1"/>
      </bottom>
      <diagonal/>
    </border>
    <border>
      <left/>
      <right style="thin">
        <color auto="1"/>
      </right>
      <top/>
      <bottom style="hair">
        <color auto="1"/>
      </bottom>
      <diagonal/>
    </border>
    <border>
      <left/>
      <right style="thin">
        <color auto="1"/>
      </right>
      <top style="hair">
        <color auto="1"/>
      </top>
      <bottom style="medium">
        <color auto="1"/>
      </bottom>
      <diagonal/>
    </border>
    <border>
      <left/>
      <right/>
      <top style="hair">
        <color indexed="8"/>
      </top>
      <bottom style="hair">
        <color indexed="8"/>
      </bottom>
      <diagonal/>
    </border>
    <border>
      <left style="medium">
        <color auto="1"/>
      </left>
      <right style="medium">
        <color auto="1"/>
      </right>
      <top style="hair">
        <color auto="1"/>
      </top>
      <bottom/>
      <diagonal/>
    </border>
    <border>
      <left/>
      <right style="medium">
        <color auto="1"/>
      </right>
      <top style="hair">
        <color auto="1"/>
      </top>
      <bottom style="hair">
        <color auto="1"/>
      </bottom>
      <diagonal/>
    </border>
    <border>
      <left style="thin">
        <color auto="1"/>
      </left>
      <right/>
      <top style="medium">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right/>
      <top style="thin">
        <color auto="1"/>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thin">
        <color auto="1"/>
      </left>
      <right style="medium">
        <color auto="1"/>
      </right>
      <top style="hair">
        <color auto="1"/>
      </top>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thin">
        <color indexed="8"/>
      </right>
      <top style="medium">
        <color auto="1"/>
      </top>
      <bottom/>
      <diagonal/>
    </border>
    <border>
      <left style="thin">
        <color indexed="8"/>
      </left>
      <right style="thin">
        <color indexed="8"/>
      </right>
      <top style="medium">
        <color auto="1"/>
      </top>
      <bottom/>
      <diagonal/>
    </border>
    <border>
      <left style="medium">
        <color auto="1"/>
      </left>
      <right style="thin">
        <color indexed="8"/>
      </right>
      <top style="medium">
        <color auto="1"/>
      </top>
      <bottom style="thin">
        <color indexed="8"/>
      </bottom>
      <diagonal/>
    </border>
    <border>
      <left style="thin">
        <color indexed="8"/>
      </left>
      <right/>
      <top style="medium">
        <color auto="1"/>
      </top>
      <bottom style="thin">
        <color indexed="8"/>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indexed="8"/>
      </bottom>
      <diagonal/>
    </border>
    <border>
      <left/>
      <right/>
      <top style="medium">
        <color auto="1"/>
      </top>
      <bottom style="thin">
        <color indexed="8"/>
      </bottom>
      <diagonal/>
    </border>
    <border>
      <left/>
      <right style="thin">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thin">
        <color indexed="8"/>
      </left>
      <right style="medium">
        <color auto="1"/>
      </right>
      <top style="thin">
        <color indexed="8"/>
      </top>
      <bottom style="medium">
        <color auto="1"/>
      </bottom>
      <diagonal/>
    </border>
    <border>
      <left/>
      <right/>
      <top style="thin">
        <color indexed="8"/>
      </top>
      <bottom style="medium">
        <color auto="1"/>
      </bottom>
      <diagonal/>
    </border>
    <border>
      <left/>
      <right style="thin">
        <color indexed="8"/>
      </right>
      <top/>
      <bottom style="medium">
        <color auto="1"/>
      </bottom>
      <diagonal/>
    </border>
    <border>
      <left/>
      <right style="thin">
        <color indexed="8"/>
      </right>
      <top style="thin">
        <color indexed="8"/>
      </top>
      <bottom style="medium">
        <color auto="1"/>
      </bottom>
      <diagonal/>
    </border>
    <border>
      <left/>
      <right style="medium">
        <color auto="1"/>
      </right>
      <top style="thin">
        <color indexed="8"/>
      </top>
      <bottom style="medium">
        <color auto="1"/>
      </bottom>
      <diagonal/>
    </border>
    <border>
      <left style="thin">
        <color indexed="8"/>
      </left>
      <right style="medium">
        <color auto="1"/>
      </right>
      <top/>
      <bottom style="thin">
        <color indexed="8"/>
      </bottom>
      <diagonal/>
    </border>
    <border>
      <left style="medium">
        <color auto="1"/>
      </left>
      <right style="medium">
        <color auto="1"/>
      </right>
      <top/>
      <bottom style="thin">
        <color indexed="8"/>
      </bottom>
      <diagonal/>
    </border>
    <border>
      <left style="medium">
        <color auto="1"/>
      </left>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auto="1"/>
      </left>
      <right style="medium">
        <color auto="1"/>
      </right>
      <top style="thin">
        <color indexed="8"/>
      </top>
      <bottom style="thin">
        <color indexed="8"/>
      </bottom>
      <diagonal/>
    </border>
    <border>
      <left style="medium">
        <color auto="1"/>
      </left>
      <right/>
      <top style="thin">
        <color indexed="8"/>
      </top>
      <bottom style="thin">
        <color indexed="8"/>
      </bottom>
      <diagonal/>
    </border>
    <border>
      <left/>
      <right/>
      <top style="thin">
        <color indexed="8"/>
      </top>
      <bottom style="thin">
        <color indexed="8"/>
      </bottom>
      <diagonal/>
    </border>
    <border>
      <left style="thin">
        <color indexed="8"/>
      </left>
      <right style="medium">
        <color auto="1"/>
      </right>
      <top style="thin">
        <color indexed="8"/>
      </top>
      <bottom/>
      <diagonal/>
    </border>
    <border>
      <left style="medium">
        <color auto="1"/>
      </left>
      <right style="medium">
        <color auto="1"/>
      </right>
      <top style="thin">
        <color indexed="8"/>
      </top>
      <bottom/>
      <diagonal/>
    </border>
    <border>
      <left style="medium">
        <color auto="1"/>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medium">
        <color auto="1"/>
      </left>
      <right style="medium">
        <color auto="1"/>
      </right>
      <top style="medium">
        <color auto="1"/>
      </top>
      <bottom style="thin">
        <color indexed="8"/>
      </bottom>
      <diagonal/>
    </border>
    <border>
      <left style="medium">
        <color auto="1"/>
      </left>
      <right style="medium">
        <color auto="1"/>
      </right>
      <top style="thin">
        <color indexed="8"/>
      </top>
      <bottom style="medium">
        <color auto="1"/>
      </bottom>
      <diagonal/>
    </border>
    <border>
      <left style="medium">
        <color auto="1"/>
      </left>
      <right style="medium">
        <color indexed="8"/>
      </right>
      <top style="medium">
        <color auto="1"/>
      </top>
      <bottom/>
      <diagonal/>
    </border>
    <border>
      <left style="medium">
        <color indexed="8"/>
      </left>
      <right/>
      <top/>
      <bottom style="medium">
        <color auto="1"/>
      </bottom>
      <diagonal/>
    </border>
    <border>
      <left style="medium">
        <color auto="1"/>
      </left>
      <right style="medium">
        <color indexed="8"/>
      </right>
      <top/>
      <bottom style="medium">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medium">
        <color auto="1"/>
      </right>
      <top style="thin">
        <color indexed="8"/>
      </top>
      <bottom style="thin">
        <color indexed="8"/>
      </bottom>
      <diagonal/>
    </border>
    <border>
      <left style="medium">
        <color auto="1"/>
      </left>
      <right/>
      <top style="medium">
        <color auto="1"/>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medium">
        <color auto="1"/>
      </right>
      <top style="thin">
        <color indexed="8"/>
      </top>
      <bottom/>
      <diagonal/>
    </border>
    <border>
      <left/>
      <right style="medium">
        <color auto="1"/>
      </right>
      <top/>
      <bottom style="thin">
        <color indexed="8"/>
      </bottom>
      <diagonal/>
    </border>
    <border diagonalUp="1">
      <left style="medium">
        <color auto="1"/>
      </left>
      <right style="medium">
        <color auto="1"/>
      </right>
      <top style="medium">
        <color auto="1"/>
      </top>
      <bottom style="medium">
        <color auto="1"/>
      </bottom>
      <diagonal style="thin">
        <color indexed="8"/>
      </diagonal>
    </border>
    <border>
      <left/>
      <right/>
      <top style="hair">
        <color indexed="8"/>
      </top>
      <bottom style="hair">
        <color indexed="8"/>
      </bottom>
      <diagonal/>
    </border>
    <border>
      <left/>
      <right/>
      <top style="hair">
        <color indexed="8"/>
      </top>
      <bottom/>
      <diagonal/>
    </border>
    <border diagonalDown="1">
      <left style="medium">
        <color auto="1"/>
      </left>
      <right style="medium">
        <color auto="1"/>
      </right>
      <top style="medium">
        <color auto="1"/>
      </top>
      <bottom/>
      <diagonal style="medium">
        <color auto="1"/>
      </diagonal>
    </border>
    <border>
      <left/>
      <right style="thin">
        <color indexed="8"/>
      </right>
      <top style="medium">
        <color auto="1"/>
      </top>
      <bottom style="medium">
        <color auto="1"/>
      </bottom>
      <diagonal/>
    </border>
    <border diagonalDown="1">
      <left style="medium">
        <color auto="1"/>
      </left>
      <right style="medium">
        <color auto="1"/>
      </right>
      <top/>
      <bottom/>
      <diagonal style="medium">
        <color auto="1"/>
      </diagonal>
    </border>
    <border diagonalDown="1">
      <left style="medium">
        <color auto="1"/>
      </left>
      <right style="medium">
        <color auto="1"/>
      </right>
      <top/>
      <bottom style="medium">
        <color auto="1"/>
      </bottom>
      <diagonal style="medium">
        <color auto="1"/>
      </diagonal>
    </border>
    <border>
      <left style="medium">
        <color auto="1"/>
      </left>
      <right style="medium">
        <color auto="1"/>
      </right>
      <top style="medium">
        <color auto="1"/>
      </top>
      <bottom style="hair">
        <color indexed="8"/>
      </bottom>
      <diagonal/>
    </border>
    <border>
      <left style="medium">
        <color auto="1"/>
      </left>
      <right style="medium">
        <color auto="1"/>
      </right>
      <top style="hair">
        <color indexed="8"/>
      </top>
      <bottom style="hair">
        <color indexed="8"/>
      </bottom>
      <diagonal/>
    </border>
    <border>
      <left/>
      <right style="medium">
        <color auto="1"/>
      </right>
      <top style="hair">
        <color indexed="8"/>
      </top>
      <bottom style="hair">
        <color indexed="8"/>
      </bottom>
      <diagonal/>
    </border>
    <border>
      <left/>
      <right style="medium">
        <color auto="1"/>
      </right>
      <top style="hair">
        <color indexed="8"/>
      </top>
      <bottom/>
      <diagonal/>
    </border>
    <border>
      <left style="medium">
        <color auto="1"/>
      </left>
      <right style="medium">
        <color auto="1"/>
      </right>
      <top style="hair">
        <color auto="1"/>
      </top>
      <bottom style="medium">
        <color auto="1"/>
      </bottom>
      <diagonal/>
    </border>
    <border>
      <left/>
      <right/>
      <top style="hair">
        <color auto="1"/>
      </top>
      <bottom style="hair">
        <color auto="1"/>
      </bottom>
      <diagonal/>
    </border>
    <border>
      <left/>
      <right/>
      <top style="hair">
        <color indexed="8"/>
      </top>
      <bottom/>
      <diagonal/>
    </border>
    <border>
      <left/>
      <right/>
      <top style="hair">
        <color indexed="8"/>
      </top>
      <bottom style="hair">
        <color indexed="8"/>
      </bottom>
      <diagonal/>
    </border>
    <border diagonalDown="1">
      <left style="medium">
        <color indexed="8"/>
      </left>
      <right/>
      <top style="medium">
        <color indexed="8"/>
      </top>
      <bottom/>
      <diagonal style="medium">
        <color indexed="8"/>
      </diagonal>
    </border>
    <border diagonalDown="1">
      <left/>
      <right/>
      <top style="medium">
        <color indexed="8"/>
      </top>
      <bottom/>
      <diagonal style="medium">
        <color indexed="8"/>
      </diagonal>
    </border>
    <border diagonalDown="1">
      <left style="medium">
        <color indexed="8"/>
      </left>
      <right/>
      <top/>
      <bottom/>
      <diagonal style="medium">
        <color indexed="8"/>
      </diagonal>
    </border>
    <border diagonalDown="1">
      <left/>
      <right/>
      <top/>
      <bottom/>
      <diagonal style="medium">
        <color indexed="8"/>
      </diagonal>
    </border>
    <border diagonalDown="1">
      <left style="medium">
        <color indexed="8"/>
      </left>
      <right/>
      <top/>
      <bottom style="medium">
        <color indexed="8"/>
      </bottom>
      <diagonal style="medium">
        <color indexed="8"/>
      </diagonal>
    </border>
    <border diagonalDown="1">
      <left/>
      <right/>
      <top/>
      <bottom style="medium">
        <color indexed="8"/>
      </bottom>
      <diagonal style="medium">
        <color indexed="8"/>
      </diagonal>
    </border>
    <border>
      <left style="medium">
        <color auto="1"/>
      </left>
      <right style="medium">
        <color auto="1"/>
      </right>
      <top style="hair">
        <color indexed="8"/>
      </top>
      <bottom style="hair">
        <color indexed="8"/>
      </bottom>
      <diagonal/>
    </border>
    <border>
      <left style="medium">
        <color auto="1"/>
      </left>
      <right/>
      <top style="hair">
        <color indexed="8"/>
      </top>
      <bottom style="hair">
        <color indexed="8"/>
      </bottom>
      <diagonal/>
    </border>
    <border>
      <left style="medium">
        <color auto="1"/>
      </left>
      <right style="medium">
        <color auto="1"/>
      </right>
      <top style="hair">
        <color indexed="8"/>
      </top>
      <bottom/>
      <diagonal/>
    </border>
    <border>
      <left style="medium">
        <color auto="1"/>
      </left>
      <right/>
      <top style="hair">
        <color indexed="8"/>
      </top>
      <bottom/>
      <diagonal/>
    </border>
    <border>
      <left style="medium">
        <color auto="1"/>
      </left>
      <right/>
      <top/>
      <bottom style="hair">
        <color indexed="8"/>
      </bottom>
      <diagonal/>
    </border>
    <border>
      <left style="medium">
        <color auto="1"/>
      </left>
      <right style="medium">
        <color auto="1"/>
      </right>
      <top style="hair">
        <color indexed="8"/>
      </top>
      <bottom style="medium">
        <color auto="1"/>
      </bottom>
      <diagonal/>
    </border>
    <border>
      <left style="medium">
        <color auto="1"/>
      </left>
      <right style="medium">
        <color auto="1"/>
      </right>
      <top style="hair">
        <color auto="1"/>
      </top>
      <bottom style="medium">
        <color auto="1"/>
      </bottom>
      <diagonal/>
    </border>
    <border>
      <left style="medium">
        <color indexed="8"/>
      </left>
      <right style="medium">
        <color auto="1"/>
      </right>
      <top style="medium">
        <color indexed="8"/>
      </top>
      <bottom style="medium">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auto="1"/>
      </right>
      <top style="medium">
        <color indexed="8"/>
      </top>
      <bottom style="hair">
        <color indexed="8"/>
      </bottom>
      <diagonal/>
    </border>
    <border>
      <left style="medium">
        <color indexed="8"/>
      </left>
      <right style="medium">
        <color indexed="8"/>
      </right>
      <top style="hair">
        <color indexed="8"/>
      </top>
      <bottom style="hair">
        <color indexed="8"/>
      </bottom>
      <diagonal/>
    </border>
    <border>
      <left style="medium">
        <color indexed="8"/>
      </left>
      <right style="medium">
        <color auto="1"/>
      </right>
      <top style="hair">
        <color indexed="8"/>
      </top>
      <bottom style="hair">
        <color indexed="8"/>
      </bottom>
      <diagonal/>
    </border>
    <border>
      <left style="medium">
        <color indexed="8"/>
      </left>
      <right style="medium">
        <color indexed="8"/>
      </right>
      <top style="hair">
        <color indexed="8"/>
      </top>
      <bottom style="medium">
        <color indexed="8"/>
      </bottom>
      <diagonal/>
    </border>
    <border>
      <left style="medium">
        <color indexed="8"/>
      </left>
      <right style="medium">
        <color auto="1"/>
      </right>
      <top style="hair">
        <color indexed="8"/>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right/>
      <top style="hair">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thin">
        <color auto="1"/>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indexed="8"/>
      </top>
      <bottom/>
      <diagonal/>
    </border>
    <border>
      <left style="medium">
        <color theme="1" tint="4.9989318521683403E-2"/>
      </left>
      <right style="medium">
        <color theme="1" tint="4.9989318521683403E-2"/>
      </right>
      <top/>
      <bottom style="hair">
        <color indexed="8"/>
      </bottom>
      <diagonal/>
    </border>
    <border>
      <left/>
      <right/>
      <top style="hair">
        <color auto="1"/>
      </top>
      <bottom style="hair">
        <color indexed="8"/>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style="medium">
        <color auto="1"/>
      </right>
      <top style="thin">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hair">
        <color auto="1"/>
      </top>
      <bottom style="thin">
        <color auto="1"/>
      </bottom>
      <diagonal/>
    </border>
    <border>
      <left style="medium">
        <color indexed="8"/>
      </left>
      <right style="medium">
        <color indexed="8"/>
      </right>
      <top style="thin">
        <color auto="1"/>
      </top>
      <bottom style="hair">
        <color indexed="8"/>
      </bottom>
      <diagonal/>
    </border>
    <border>
      <left style="medium">
        <color indexed="8"/>
      </left>
      <right style="medium">
        <color indexed="8"/>
      </right>
      <top style="thin">
        <color indexed="8"/>
      </top>
      <bottom style="hair">
        <color indexed="8"/>
      </bottom>
      <diagonal/>
    </border>
    <border>
      <left style="medium">
        <color indexed="8"/>
      </left>
      <right style="medium">
        <color indexed="8"/>
      </right>
      <top style="hair">
        <color indexed="8"/>
      </top>
      <bottom style="hair">
        <color indexed="8"/>
      </bottom>
      <diagonal/>
    </border>
    <border>
      <left/>
      <right style="medium">
        <color auto="1"/>
      </right>
      <top style="thin">
        <color auto="1"/>
      </top>
      <bottom style="thin">
        <color auto="1"/>
      </bottom>
      <diagonal/>
    </border>
    <border>
      <left style="medium">
        <color auto="1"/>
      </left>
      <right/>
      <top/>
      <bottom/>
      <diagonal/>
    </border>
    <border>
      <left style="medium">
        <color indexed="8"/>
      </left>
      <right style="medium">
        <color indexed="8"/>
      </right>
      <top style="hair">
        <color indexed="8"/>
      </top>
      <bottom/>
      <diagonal/>
    </border>
    <border>
      <left style="medium">
        <color indexed="8"/>
      </left>
      <right style="medium">
        <color indexed="8"/>
      </right>
      <top/>
      <bottom style="thin">
        <color indexed="8"/>
      </bottom>
      <diagonal/>
    </border>
    <border>
      <left/>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indexed="8"/>
      </left>
      <right style="medium">
        <color indexed="8"/>
      </right>
      <top style="medium">
        <color indexed="8"/>
      </top>
      <bottom style="thin">
        <color auto="1"/>
      </bottom>
      <diagonal/>
    </border>
    <border>
      <left style="medium">
        <color auto="1"/>
      </left>
      <right style="medium">
        <color auto="1"/>
      </right>
      <top style="medium">
        <color auto="1"/>
      </top>
      <bottom/>
      <diagonal/>
    </border>
    <border>
      <left style="medium">
        <color auto="1"/>
      </left>
      <right style="medium">
        <color auto="1"/>
      </right>
      <top style="hair">
        <color auto="1"/>
      </top>
      <bottom style="medium">
        <color auto="1"/>
      </bottom>
      <diagonal/>
    </border>
    <border>
      <left style="medium">
        <color auto="1"/>
      </left>
      <right style="medium">
        <color auto="1"/>
      </right>
      <top style="hair">
        <color auto="1"/>
      </top>
      <bottom/>
      <diagonal/>
    </border>
    <border diagonalUp="1" diagonalDown="1">
      <left style="medium">
        <color auto="1"/>
      </left>
      <right style="medium">
        <color auto="1"/>
      </right>
      <top style="medium">
        <color auto="1"/>
      </top>
      <bottom style="medium">
        <color auto="1"/>
      </bottom>
      <diagonal style="thin">
        <color auto="1"/>
      </diagonal>
    </border>
    <border diagonalUp="1" diagonalDown="1">
      <left style="medium">
        <color auto="1"/>
      </left>
      <right style="medium">
        <color auto="1"/>
      </right>
      <top style="medium">
        <color auto="1"/>
      </top>
      <bottom style="hair">
        <color auto="1"/>
      </bottom>
      <diagonal style="thin">
        <color auto="1"/>
      </diagonal>
    </border>
    <border diagonalUp="1" diagonalDown="1">
      <left style="medium">
        <color auto="1"/>
      </left>
      <right style="medium">
        <color auto="1"/>
      </right>
      <top style="hair">
        <color auto="1"/>
      </top>
      <bottom style="hair">
        <color auto="1"/>
      </bottom>
      <diagonal style="thin">
        <color auto="1"/>
      </diagonal>
    </border>
    <border diagonalUp="1" diagonalDown="1">
      <left style="medium">
        <color auto="1"/>
      </left>
      <right style="medium">
        <color auto="1"/>
      </right>
      <top style="hair">
        <color auto="1"/>
      </top>
      <bottom style="medium">
        <color auto="1"/>
      </bottom>
      <diagonal style="thin">
        <color auto="1"/>
      </diagonal>
    </border>
    <border>
      <left style="medium">
        <color auto="1"/>
      </left>
      <right style="medium">
        <color auto="1"/>
      </right>
      <top style="hair">
        <color auto="1"/>
      </top>
      <bottom style="hair">
        <color indexed="8"/>
      </bottom>
      <diagonal/>
    </border>
    <border>
      <left/>
      <right style="medium">
        <color auto="1"/>
      </right>
      <top style="hair">
        <color auto="1"/>
      </top>
      <bottom style="hair">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medium">
        <color auto="1"/>
      </top>
      <bottom/>
      <diagonal/>
    </border>
    <border>
      <left style="medium">
        <color indexed="8"/>
      </left>
      <right style="medium">
        <color indexed="8"/>
      </right>
      <top style="medium">
        <color indexed="8"/>
      </top>
      <bottom/>
      <diagonal/>
    </border>
    <border>
      <left style="medium">
        <color indexed="8"/>
      </left>
      <right style="medium">
        <color indexed="8"/>
      </right>
      <top style="hair">
        <color indexed="8"/>
      </top>
      <bottom style="hair">
        <color indexed="8"/>
      </bottom>
      <diagonal/>
    </border>
    <border>
      <left style="medium">
        <color auto="1"/>
      </left>
      <right style="medium">
        <color indexed="8"/>
      </right>
      <top/>
      <bottom/>
      <diagonal/>
    </border>
    <border>
      <left style="medium">
        <color theme="1" tint="4.9989318521683403E-2"/>
      </left>
      <right/>
      <top/>
      <bottom style="thin">
        <color indexed="8"/>
      </bottom>
      <diagonal/>
    </border>
    <border>
      <left/>
      <right style="medium">
        <color theme="1" tint="4.9989318521683403E-2"/>
      </right>
      <top/>
      <bottom style="thin">
        <color indexed="8"/>
      </bottom>
      <diagonal/>
    </border>
    <border>
      <left style="medium">
        <color theme="1" tint="4.9989318521683403E-2"/>
      </left>
      <right style="medium">
        <color theme="1" tint="4.9989318521683403E-2"/>
      </right>
      <top style="thin">
        <color auto="1"/>
      </top>
      <bottom style="thin">
        <color indexed="8"/>
      </bottom>
      <diagonal/>
    </border>
    <border>
      <left style="medium">
        <color theme="1" tint="4.9989318521683403E-2"/>
      </left>
      <right style="medium">
        <color theme="1" tint="4.9989318521683403E-2"/>
      </right>
      <top style="hair">
        <color indexed="8"/>
      </top>
      <bottom/>
      <diagonal/>
    </border>
    <border>
      <left style="medium">
        <color theme="1" tint="4.9989318521683403E-2"/>
      </left>
      <right/>
      <top style="thin">
        <color auto="1"/>
      </top>
      <bottom style="thin">
        <color indexed="8"/>
      </bottom>
      <diagonal/>
    </border>
    <border>
      <left/>
      <right style="medium">
        <color theme="1" tint="4.9989318521683403E-2"/>
      </right>
      <top style="thin">
        <color auto="1"/>
      </top>
      <bottom style="thin">
        <color indexed="8"/>
      </bottom>
      <diagonal/>
    </border>
    <border>
      <left style="medium">
        <color theme="1" tint="4.9989318521683403E-2"/>
      </left>
      <right style="medium">
        <color theme="1" tint="4.9989318521683403E-2"/>
      </right>
      <top style="thin">
        <color indexed="8"/>
      </top>
      <bottom/>
      <diagonal/>
    </border>
    <border>
      <left style="medium">
        <color theme="1" tint="4.9989318521683403E-2"/>
      </left>
      <right/>
      <top style="thin">
        <color indexed="8"/>
      </top>
      <bottom style="thin">
        <color indexed="8"/>
      </bottom>
      <diagonal/>
    </border>
    <border>
      <left/>
      <right style="medium">
        <color theme="1" tint="4.9989318521683403E-2"/>
      </right>
      <top style="thin">
        <color indexed="8"/>
      </top>
      <bottom style="thin">
        <color indexed="8"/>
      </bottom>
      <diagonal/>
    </border>
    <border>
      <left style="medium">
        <color theme="1" tint="4.9989318521683403E-2"/>
      </left>
      <right style="medium">
        <color theme="1" tint="4.9989318521683403E-2"/>
      </right>
      <top/>
      <bottom style="thin">
        <color indexed="8"/>
      </bottom>
      <diagonal/>
    </border>
    <border>
      <left style="medium">
        <color theme="1" tint="4.9989318521683403E-2"/>
      </left>
      <right/>
      <top/>
      <bottom style="thin">
        <color auto="1"/>
      </bottom>
      <diagonal/>
    </border>
    <border>
      <left/>
      <right style="medium">
        <color theme="1" tint="4.9989318521683403E-2"/>
      </right>
      <top/>
      <bottom style="thin">
        <color auto="1"/>
      </bottom>
      <diagonal/>
    </border>
    <border>
      <left/>
      <right style="medium">
        <color theme="1" tint="4.9989318521683403E-2"/>
      </right>
      <top style="thin">
        <color indexed="8"/>
      </top>
      <bottom/>
      <diagonal/>
    </border>
    <border>
      <left style="medium">
        <color theme="1" tint="4.9989318521683403E-2"/>
      </left>
      <right style="medium">
        <color theme="1" tint="4.9989318521683403E-2"/>
      </right>
      <top style="thin">
        <color theme="1" tint="4.9989318521683403E-2"/>
      </top>
      <bottom style="hair">
        <color theme="1" tint="4.9989318521683403E-2"/>
      </bottom>
      <diagonal/>
    </border>
    <border>
      <left style="medium">
        <color theme="1" tint="4.9989318521683403E-2"/>
      </left>
      <right style="medium">
        <color theme="1" tint="4.9989318521683403E-2"/>
      </right>
      <top style="hair">
        <color theme="1" tint="4.9989318521683403E-2"/>
      </top>
      <bottom style="hair">
        <color theme="1" tint="4.9989318521683403E-2"/>
      </bottom>
      <diagonal/>
    </border>
    <border>
      <left style="medium">
        <color theme="1" tint="4.9989318521683403E-2"/>
      </left>
      <right style="medium">
        <color theme="1" tint="4.9989318521683403E-2"/>
      </right>
      <top style="hair">
        <color theme="1" tint="4.9989318521683403E-2"/>
      </top>
      <bottom style="thin">
        <color theme="1" tint="4.9989318521683403E-2"/>
      </bottom>
      <diagonal/>
    </border>
    <border>
      <left style="medium">
        <color indexed="8"/>
      </left>
      <right style="medium">
        <color indexed="8"/>
      </right>
      <top style="thin">
        <color indexed="8"/>
      </top>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style="medium">
        <color indexed="8"/>
      </right>
      <top style="hair">
        <color indexed="8"/>
      </top>
      <bottom style="medium">
        <color indexed="8"/>
      </bottom>
      <diagonal/>
    </border>
    <border>
      <left style="medium">
        <color indexed="8"/>
      </left>
      <right/>
      <top style="thin">
        <color indexed="8"/>
      </top>
      <bottom style="hair">
        <color indexed="8"/>
      </bottom>
      <diagonal/>
    </border>
    <border>
      <left/>
      <right/>
      <top style="thin">
        <color indexed="8"/>
      </top>
      <bottom style="hair">
        <color indexed="8"/>
      </bottom>
      <diagonal/>
    </border>
    <border>
      <left/>
      <right style="medium">
        <color indexed="8"/>
      </right>
      <top style="thin">
        <color indexed="8"/>
      </top>
      <bottom style="hair">
        <color indexed="8"/>
      </bottom>
      <diagonal/>
    </border>
    <border>
      <left style="medium">
        <color indexed="8"/>
      </left>
      <right/>
      <top style="hair">
        <color indexed="8"/>
      </top>
      <bottom style="hair">
        <color indexed="8"/>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medium">
        <color indexed="8"/>
      </right>
      <top style="hair">
        <color indexed="8"/>
      </top>
      <bottom style="thin">
        <color auto="1"/>
      </bottom>
      <diagonal/>
    </border>
    <border>
      <left style="medium">
        <color indexed="8"/>
      </left>
      <right/>
      <top style="hair">
        <color indexed="8"/>
      </top>
      <bottom style="thin">
        <color auto="1"/>
      </bottom>
      <diagonal/>
    </border>
    <border>
      <left/>
      <right/>
      <top style="hair">
        <color indexed="8"/>
      </top>
      <bottom style="thin">
        <color auto="1"/>
      </bottom>
      <diagonal/>
    </border>
    <border>
      <left/>
      <right style="medium">
        <color indexed="8"/>
      </right>
      <top style="hair">
        <color indexed="8"/>
      </top>
      <bottom style="thin">
        <color auto="1"/>
      </bottom>
      <diagonal/>
    </border>
    <border>
      <left style="medium">
        <color indexed="8"/>
      </left>
      <right/>
      <top style="thin">
        <color auto="1"/>
      </top>
      <bottom style="hair">
        <color indexed="8"/>
      </bottom>
      <diagonal/>
    </border>
    <border>
      <left/>
      <right/>
      <top style="thin">
        <color auto="1"/>
      </top>
      <bottom style="hair">
        <color indexed="8"/>
      </bottom>
      <diagonal/>
    </border>
    <border>
      <left/>
      <right style="medium">
        <color indexed="8"/>
      </right>
      <top style="thin">
        <color auto="1"/>
      </top>
      <bottom style="hair">
        <color indexed="8"/>
      </bottom>
      <diagonal/>
    </border>
    <border>
      <left style="medium">
        <color indexed="8"/>
      </left>
      <right/>
      <top style="hair">
        <color indexed="8"/>
      </top>
      <bottom/>
      <diagonal/>
    </border>
    <border>
      <left/>
      <right/>
      <top style="hair">
        <color indexed="8"/>
      </top>
      <bottom/>
      <diagonal/>
    </border>
    <border>
      <left/>
      <right style="medium">
        <color indexed="8"/>
      </right>
      <top style="hair">
        <color indexed="8"/>
      </top>
      <bottom/>
      <diagonal/>
    </border>
    <border>
      <left style="medium">
        <color indexed="8"/>
      </left>
      <right style="medium">
        <color indexed="8"/>
      </right>
      <top style="thin">
        <color auto="1"/>
      </top>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style="hair">
        <color auto="1"/>
      </top>
      <bottom style="hair">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diagonal/>
    </border>
    <border>
      <left style="thin">
        <color auto="1"/>
      </left>
      <right style="thick">
        <color auto="1"/>
      </right>
      <top style="thin">
        <color auto="1"/>
      </top>
      <bottom style="thin">
        <color auto="1"/>
      </bottom>
      <diagonal/>
    </border>
    <border>
      <left style="thin">
        <color auto="1"/>
      </left>
      <right style="thick">
        <color auto="1"/>
      </right>
      <top/>
      <bottom/>
      <diagonal/>
    </border>
    <border>
      <left style="thick">
        <color auto="1"/>
      </left>
      <right/>
      <top style="thin">
        <color auto="1"/>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style="thin">
        <color auto="1"/>
      </left>
      <right style="thick">
        <color auto="1"/>
      </right>
      <top/>
      <bottom style="thick">
        <color auto="1"/>
      </bottom>
      <diagonal/>
    </border>
    <border>
      <left/>
      <right style="thin">
        <color auto="1"/>
      </right>
      <top style="thin">
        <color auto="1"/>
      </top>
      <bottom style="double">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style="double">
        <color auto="1"/>
      </right>
      <top style="double">
        <color auto="1"/>
      </top>
      <bottom/>
      <diagonal/>
    </border>
    <border>
      <left/>
      <right style="double">
        <color auto="1"/>
      </right>
      <top style="medium">
        <color auto="1"/>
      </top>
      <bottom/>
      <diagonal/>
    </border>
    <border>
      <left/>
      <right/>
      <top/>
      <bottom style="double">
        <color auto="1"/>
      </bottom>
      <diagonal/>
    </border>
    <border>
      <left/>
      <right style="double">
        <color auto="1"/>
      </right>
      <top/>
      <bottom style="double">
        <color auto="1"/>
      </bottom>
      <diagonal/>
    </border>
    <border>
      <left style="double">
        <color auto="1"/>
      </left>
      <right style="medium">
        <color auto="1"/>
      </right>
      <top style="medium">
        <color auto="1"/>
      </top>
      <bottom/>
      <diagonal/>
    </border>
    <border>
      <left style="double">
        <color auto="1"/>
      </left>
      <right style="medium">
        <color auto="1"/>
      </right>
      <top/>
      <bottom/>
      <diagonal/>
    </border>
    <border>
      <left style="double">
        <color auto="1"/>
      </left>
      <right style="medium">
        <color auto="1"/>
      </right>
      <top/>
      <bottom style="double">
        <color auto="1"/>
      </bottom>
      <diagonal/>
    </border>
    <border>
      <left/>
      <right style="medium">
        <color auto="1"/>
      </right>
      <top/>
      <bottom style="double">
        <color auto="1"/>
      </bottom>
      <diagonal/>
    </border>
    <border>
      <left style="medium">
        <color auto="1"/>
      </left>
      <right style="double">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slantDashDot">
        <color auto="1"/>
      </right>
      <top style="medium">
        <color auto="1"/>
      </top>
      <bottom style="thin">
        <color auto="1"/>
      </bottom>
      <diagonal/>
    </border>
    <border>
      <left style="slantDashDot">
        <color auto="1"/>
      </left>
      <right style="medium">
        <color auto="1"/>
      </right>
      <top style="medium">
        <color auto="1"/>
      </top>
      <bottom/>
      <diagonal/>
    </border>
    <border>
      <left style="slantDashDot">
        <color auto="1"/>
      </left>
      <right style="medium">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slantDashDot">
        <color auto="1"/>
      </left>
      <right style="medium">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ck">
        <color auto="1"/>
      </left>
      <right style="thin">
        <color auto="1"/>
      </right>
      <top/>
      <bottom/>
      <diagonal/>
    </border>
    <border>
      <left style="thin">
        <color auto="1"/>
      </left>
      <right style="thin">
        <color auto="1"/>
      </right>
      <top style="thin">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right style="thick">
        <color auto="1"/>
      </right>
      <top style="thin">
        <color auto="1"/>
      </top>
      <bottom style="thin">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n">
        <color auto="1"/>
      </left>
      <right style="thin">
        <color auto="1"/>
      </right>
      <top/>
      <bottom style="hair">
        <color auto="1"/>
      </bottom>
      <diagonal/>
    </border>
    <border>
      <left style="thin">
        <color auto="1"/>
      </left>
      <right/>
      <top/>
      <bottom style="thin">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s>
  <cellStyleXfs count="14">
    <xf numFmtId="0" fontId="0" fillId="0" borderId="0"/>
    <xf numFmtId="0" fontId="1" fillId="0" borderId="0"/>
    <xf numFmtId="43" fontId="75" fillId="0" borderId="0" applyFont="0" applyFill="0" applyBorder="0" applyAlignment="0" applyProtection="0"/>
    <xf numFmtId="9" fontId="75" fillId="0" borderId="0" applyFont="0" applyFill="0" applyBorder="0" applyAlignment="0" applyProtection="0"/>
    <xf numFmtId="0" fontId="77" fillId="0" borderId="0"/>
    <xf numFmtId="0" fontId="1" fillId="0" borderId="0"/>
    <xf numFmtId="0" fontId="80" fillId="0" borderId="0"/>
    <xf numFmtId="0" fontId="77" fillId="0" borderId="0"/>
    <xf numFmtId="0" fontId="77" fillId="0" borderId="0"/>
    <xf numFmtId="0" fontId="113" fillId="0" borderId="0" applyNumberFormat="0" applyFill="0" applyBorder="0" applyAlignment="0" applyProtection="0"/>
    <xf numFmtId="0" fontId="114"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77" fillId="0" borderId="0"/>
  </cellStyleXfs>
  <cellXfs count="3463">
    <xf numFmtId="0" fontId="0" fillId="0" borderId="0" xfId="0"/>
    <xf numFmtId="0" fontId="1" fillId="0" borderId="1" xfId="1" applyFont="1" applyBorder="1"/>
    <xf numFmtId="0" fontId="1" fillId="0" borderId="2" xfId="1" applyFont="1" applyBorder="1"/>
    <xf numFmtId="0" fontId="1" fillId="0" borderId="3" xfId="1" applyFont="1" applyBorder="1"/>
    <xf numFmtId="0" fontId="1" fillId="0" borderId="0" xfId="1"/>
    <xf numFmtId="0" fontId="1" fillId="0" borderId="4" xfId="1" applyFont="1" applyBorder="1"/>
    <xf numFmtId="0" fontId="1" fillId="0" borderId="5" xfId="1" applyFont="1" applyBorder="1"/>
    <xf numFmtId="0" fontId="3" fillId="0" borderId="0" xfId="1" applyFont="1"/>
    <xf numFmtId="0" fontId="1" fillId="0" borderId="2" xfId="1" applyBorder="1" applyAlignment="1">
      <alignment wrapText="1"/>
    </xf>
    <xf numFmtId="0" fontId="1" fillId="0" borderId="6" xfId="1" applyBorder="1" applyAlignment="1">
      <alignment wrapText="1"/>
    </xf>
    <xf numFmtId="0" fontId="1" fillId="0" borderId="6" xfId="1" applyFont="1" applyBorder="1"/>
    <xf numFmtId="0" fontId="5" fillId="0" borderId="0" xfId="1" applyFont="1"/>
    <xf numFmtId="0" fontId="6" fillId="0" borderId="0" xfId="1" applyFont="1"/>
    <xf numFmtId="0" fontId="1" fillId="0" borderId="8" xfId="1" applyFont="1" applyBorder="1"/>
    <xf numFmtId="0" fontId="8" fillId="0" borderId="9" xfId="1" applyFont="1" applyBorder="1" applyAlignment="1">
      <alignment horizontal="center" vertical="center"/>
    </xf>
    <xf numFmtId="0" fontId="1" fillId="0" borderId="8" xfId="1" applyBorder="1" applyAlignment="1">
      <alignment wrapText="1"/>
    </xf>
    <xf numFmtId="0" fontId="7" fillId="0" borderId="4" xfId="1" applyFont="1" applyBorder="1"/>
    <xf numFmtId="0" fontId="1" fillId="0" borderId="5" xfId="1" applyBorder="1" applyAlignment="1">
      <alignment wrapText="1"/>
    </xf>
    <xf numFmtId="0" fontId="8" fillId="0" borderId="8" xfId="1" applyFont="1" applyBorder="1" applyAlignment="1">
      <alignment horizontal="center" vertical="center"/>
    </xf>
    <xf numFmtId="0" fontId="1" fillId="0" borderId="10" xfId="1" applyFont="1" applyBorder="1"/>
    <xf numFmtId="0" fontId="1" fillId="0" borderId="11" xfId="1" applyFont="1" applyBorder="1"/>
    <xf numFmtId="0" fontId="1" fillId="0" borderId="11" xfId="1" applyBorder="1" applyAlignment="1">
      <alignment wrapText="1"/>
    </xf>
    <xf numFmtId="0" fontId="1" fillId="0" borderId="12" xfId="1" applyFont="1" applyBorder="1"/>
    <xf numFmtId="0" fontId="8" fillId="0" borderId="3" xfId="1" applyFont="1" applyBorder="1" applyAlignment="1">
      <alignment horizontal="center"/>
    </xf>
    <xf numFmtId="0" fontId="8" fillId="0" borderId="5" xfId="1" applyFont="1" applyBorder="1" applyAlignment="1">
      <alignment horizontal="center"/>
    </xf>
    <xf numFmtId="0" fontId="10" fillId="0" borderId="0" xfId="1" applyFont="1"/>
    <xf numFmtId="0" fontId="11" fillId="0" borderId="0" xfId="1" applyFont="1"/>
    <xf numFmtId="0" fontId="7" fillId="0" borderId="6" xfId="1" applyFont="1" applyBorder="1" applyAlignment="1">
      <alignment vertical="center"/>
    </xf>
    <xf numFmtId="49" fontId="7" fillId="0" borderId="5" xfId="1" applyNumberFormat="1" applyFont="1" applyBorder="1" applyAlignment="1">
      <alignment horizontal="left" vertical="center"/>
    </xf>
    <xf numFmtId="0" fontId="1" fillId="0" borderId="4" xfId="1" applyBorder="1" applyAlignment="1">
      <alignment wrapText="1"/>
    </xf>
    <xf numFmtId="0" fontId="7" fillId="0" borderId="5" xfId="1" applyFont="1" applyBorder="1" applyAlignment="1">
      <alignment horizontal="left" vertical="center"/>
    </xf>
    <xf numFmtId="49" fontId="1" fillId="0" borderId="0" xfId="1" applyNumberFormat="1" applyFont="1" applyAlignment="1">
      <alignment horizontal="right" vertical="center"/>
    </xf>
    <xf numFmtId="49" fontId="1" fillId="0" borderId="0" xfId="1" applyNumberFormat="1" applyFont="1" applyAlignment="1">
      <alignment horizontal="left" vertical="center"/>
    </xf>
    <xf numFmtId="0" fontId="7" fillId="0" borderId="5" xfId="1" applyFont="1" applyBorder="1" applyAlignment="1">
      <alignment vertical="center"/>
    </xf>
    <xf numFmtId="0" fontId="13" fillId="0" borderId="10" xfId="1" applyFont="1" applyBorder="1" applyAlignment="1">
      <alignment vertical="center"/>
    </xf>
    <xf numFmtId="0" fontId="13" fillId="0" borderId="6" xfId="1" applyFont="1" applyBorder="1" applyAlignment="1">
      <alignment vertical="center"/>
    </xf>
    <xf numFmtId="0" fontId="7" fillId="0" borderId="11" xfId="1" applyFont="1" applyBorder="1" applyAlignment="1">
      <alignment vertical="center"/>
    </xf>
    <xf numFmtId="0" fontId="7" fillId="0" borderId="10" xfId="1" applyFont="1" applyBorder="1" applyAlignment="1">
      <alignment vertical="center"/>
    </xf>
    <xf numFmtId="0" fontId="2" fillId="0" borderId="6" xfId="1" applyFont="1" applyBorder="1"/>
    <xf numFmtId="0" fontId="1" fillId="0" borderId="0" xfId="1" applyFont="1"/>
    <xf numFmtId="49" fontId="7" fillId="0" borderId="5" xfId="1" applyNumberFormat="1" applyFont="1" applyBorder="1" applyAlignment="1">
      <alignment vertical="center"/>
    </xf>
    <xf numFmtId="49" fontId="13" fillId="0" borderId="5" xfId="1" applyNumberFormat="1" applyFont="1" applyBorder="1" applyAlignment="1">
      <alignment vertical="center"/>
    </xf>
    <xf numFmtId="49" fontId="7" fillId="0" borderId="10" xfId="1" applyNumberFormat="1" applyFont="1" applyBorder="1" applyAlignment="1">
      <alignment vertical="center"/>
    </xf>
    <xf numFmtId="49" fontId="7" fillId="0" borderId="11" xfId="1" applyNumberFormat="1" applyFont="1" applyBorder="1" applyAlignment="1">
      <alignment vertical="center"/>
    </xf>
    <xf numFmtId="0" fontId="1" fillId="0" borderId="10" xfId="1" applyBorder="1" applyAlignment="1">
      <alignment wrapText="1"/>
    </xf>
    <xf numFmtId="0" fontId="1" fillId="2" borderId="7" xfId="1" applyFont="1" applyFill="1" applyBorder="1"/>
    <xf numFmtId="0" fontId="1" fillId="2" borderId="0" xfId="1" applyFont="1" applyFill="1"/>
    <xf numFmtId="0" fontId="8" fillId="3" borderId="13" xfId="1" applyFont="1" applyFill="1" applyBorder="1" applyAlignment="1">
      <alignment horizontal="center" vertical="center"/>
    </xf>
    <xf numFmtId="0" fontId="7" fillId="2" borderId="4" xfId="1" applyFont="1" applyFill="1" applyBorder="1"/>
    <xf numFmtId="0" fontId="7" fillId="2" borderId="0" xfId="1" applyFont="1" applyFill="1" applyAlignment="1">
      <alignment horizontal="right"/>
    </xf>
    <xf numFmtId="0" fontId="7" fillId="2" borderId="0" xfId="1" applyFont="1" applyFill="1" applyAlignment="1">
      <alignment horizontal="center"/>
    </xf>
    <xf numFmtId="0" fontId="1" fillId="2" borderId="0" xfId="1" applyFont="1" applyFill="1" applyAlignment="1">
      <alignment horizontal="center"/>
    </xf>
    <xf numFmtId="0" fontId="1" fillId="2" borderId="7" xfId="1" applyFont="1" applyFill="1" applyBorder="1" applyAlignment="1">
      <alignment horizontal="center"/>
    </xf>
    <xf numFmtId="49" fontId="4" fillId="2" borderId="0" xfId="1" applyNumberFormat="1" applyFont="1" applyFill="1" applyAlignment="1">
      <alignment horizontal="center"/>
    </xf>
    <xf numFmtId="0" fontId="16" fillId="2" borderId="2" xfId="1" applyFont="1" applyFill="1" applyBorder="1" applyAlignment="1">
      <alignment horizontal="center" vertical="top"/>
    </xf>
    <xf numFmtId="0" fontId="16" fillId="2" borderId="0" xfId="1" applyFont="1" applyFill="1" applyAlignment="1">
      <alignment horizontal="center" vertical="top"/>
    </xf>
    <xf numFmtId="0" fontId="1" fillId="2" borderId="6" xfId="1" applyFont="1" applyFill="1" applyBorder="1" applyAlignment="1">
      <alignment horizontal="center"/>
    </xf>
    <xf numFmtId="0" fontId="1" fillId="2" borderId="2" xfId="1" applyFont="1" applyFill="1" applyBorder="1" applyAlignment="1">
      <alignment horizontal="center"/>
    </xf>
    <xf numFmtId="0" fontId="8" fillId="2" borderId="0" xfId="1" applyFont="1" applyFill="1" applyAlignment="1">
      <alignment horizontal="center" vertical="top"/>
    </xf>
    <xf numFmtId="0" fontId="4" fillId="2" borderId="0" xfId="1" applyFont="1" applyFill="1" applyAlignment="1">
      <alignment horizontal="center"/>
    </xf>
    <xf numFmtId="0" fontId="16" fillId="2" borderId="0" xfId="1" applyFont="1" applyFill="1" applyAlignment="1">
      <alignment horizontal="left"/>
    </xf>
    <xf numFmtId="0" fontId="12" fillId="2" borderId="0" xfId="1" applyFont="1" applyFill="1" applyAlignment="1">
      <alignment horizontal="center" vertical="center"/>
    </xf>
    <xf numFmtId="0" fontId="16" fillId="2" borderId="0" xfId="1" applyFont="1" applyFill="1" applyAlignment="1">
      <alignment horizontal="left" vertical="center"/>
    </xf>
    <xf numFmtId="0" fontId="14" fillId="2" borderId="0" xfId="1" applyFont="1" applyFill="1" applyAlignment="1">
      <alignment horizontal="right"/>
    </xf>
    <xf numFmtId="0" fontId="5" fillId="0" borderId="0" xfId="1" applyFont="1" applyAlignment="1">
      <alignment horizontal="left"/>
    </xf>
    <xf numFmtId="0" fontId="5" fillId="0" borderId="5" xfId="1" applyFont="1" applyBorder="1"/>
    <xf numFmtId="0" fontId="2" fillId="0" borderId="14" xfId="1" applyFont="1" applyBorder="1"/>
    <xf numFmtId="0" fontId="5" fillId="0" borderId="4" xfId="1" applyFont="1" applyBorder="1"/>
    <xf numFmtId="2" fontId="5" fillId="0" borderId="5" xfId="1" applyNumberFormat="1" applyFont="1" applyBorder="1"/>
    <xf numFmtId="0" fontId="2" fillId="0" borderId="10" xfId="1" applyFont="1" applyBorder="1"/>
    <xf numFmtId="0" fontId="7" fillId="2" borderId="4" xfId="1" applyFont="1" applyFill="1" applyBorder="1" applyAlignment="1">
      <alignment horizontal="center"/>
    </xf>
    <xf numFmtId="0" fontId="2" fillId="2" borderId="4" xfId="1" applyFont="1" applyFill="1" applyBorder="1"/>
    <xf numFmtId="0" fontId="2" fillId="0" borderId="4" xfId="1" applyFont="1" applyBorder="1"/>
    <xf numFmtId="0" fontId="17" fillId="0" borderId="0" xfId="1" applyFont="1"/>
    <xf numFmtId="0" fontId="17" fillId="0" borderId="0" xfId="1" applyFont="1" applyBorder="1"/>
    <xf numFmtId="0" fontId="17" fillId="0" borderId="0" xfId="1" applyFont="1" applyBorder="1" applyAlignment="1">
      <alignment horizontal="center"/>
    </xf>
    <xf numFmtId="0" fontId="17" fillId="0" borderId="0" xfId="1" applyFont="1" applyBorder="1" applyAlignment="1">
      <alignment wrapText="1"/>
    </xf>
    <xf numFmtId="0" fontId="19" fillId="0" borderId="0" xfId="0" applyFont="1"/>
    <xf numFmtId="0" fontId="19" fillId="0" borderId="0" xfId="0" applyFont="1" applyBorder="1"/>
    <xf numFmtId="0" fontId="20" fillId="0" borderId="0" xfId="0" applyFont="1"/>
    <xf numFmtId="49" fontId="2" fillId="2" borderId="0" xfId="1" applyNumberFormat="1" applyFont="1" applyFill="1" applyBorder="1" applyAlignment="1">
      <alignment horizontal="center"/>
    </xf>
    <xf numFmtId="0" fontId="18" fillId="0" borderId="0" xfId="1" applyFont="1" applyBorder="1" applyAlignment="1">
      <alignment horizontal="center"/>
    </xf>
    <xf numFmtId="0" fontId="22" fillId="0" borderId="0" xfId="1" applyFont="1"/>
    <xf numFmtId="2" fontId="21" fillId="0" borderId="0" xfId="1" applyNumberFormat="1" applyFont="1" applyBorder="1" applyAlignment="1">
      <alignment horizontal="center"/>
    </xf>
    <xf numFmtId="0" fontId="23" fillId="0" borderId="34" xfId="0" applyFont="1" applyBorder="1"/>
    <xf numFmtId="0" fontId="23" fillId="0" borderId="30" xfId="0" applyFont="1" applyBorder="1"/>
    <xf numFmtId="0" fontId="23" fillId="0" borderId="24" xfId="0" applyFont="1" applyBorder="1"/>
    <xf numFmtId="0" fontId="23" fillId="0" borderId="35" xfId="0" applyFont="1" applyBorder="1"/>
    <xf numFmtId="0" fontId="23" fillId="0" borderId="29" xfId="0" applyFont="1" applyBorder="1"/>
    <xf numFmtId="0" fontId="23" fillId="0" borderId="36" xfId="0" applyFont="1" applyFill="1" applyBorder="1"/>
    <xf numFmtId="0" fontId="23" fillId="0" borderId="34" xfId="0" applyFont="1" applyFill="1" applyBorder="1"/>
    <xf numFmtId="0" fontId="23" fillId="0" borderId="28" xfId="0" applyFont="1" applyBorder="1"/>
    <xf numFmtId="0" fontId="23" fillId="0" borderId="37" xfId="0" applyFont="1" applyFill="1" applyBorder="1"/>
    <xf numFmtId="0" fontId="23" fillId="0" borderId="35" xfId="0" applyFont="1" applyFill="1" applyBorder="1"/>
    <xf numFmtId="0" fontId="23" fillId="0" borderId="38" xfId="0" applyFont="1" applyBorder="1"/>
    <xf numFmtId="0" fontId="23" fillId="0" borderId="24" xfId="0" applyFont="1" applyFill="1" applyBorder="1"/>
    <xf numFmtId="0" fontId="23" fillId="0" borderId="0" xfId="0" applyFont="1" applyBorder="1"/>
    <xf numFmtId="0" fontId="23" fillId="0" borderId="0" xfId="0" applyFont="1"/>
    <xf numFmtId="0" fontId="23" fillId="0" borderId="0" xfId="0" applyFont="1" applyFill="1" applyBorder="1"/>
    <xf numFmtId="0" fontId="1" fillId="0" borderId="0" xfId="1" applyBorder="1"/>
    <xf numFmtId="0" fontId="1" fillId="0" borderId="0" xfId="1" applyBorder="1" applyAlignment="1">
      <alignment wrapText="1"/>
    </xf>
    <xf numFmtId="0" fontId="1" fillId="0" borderId="44" xfId="1" applyFont="1" applyBorder="1"/>
    <xf numFmtId="0" fontId="1" fillId="0" borderId="26" xfId="1" applyFont="1" applyBorder="1"/>
    <xf numFmtId="0" fontId="1" fillId="0" borderId="49" xfId="1" applyFont="1" applyBorder="1"/>
    <xf numFmtId="0" fontId="1" fillId="0" borderId="46" xfId="1" applyFont="1" applyBorder="1"/>
    <xf numFmtId="0" fontId="1" fillId="0" borderId="48" xfId="1" applyFont="1" applyBorder="1"/>
    <xf numFmtId="0" fontId="1" fillId="0" borderId="47" xfId="1" applyBorder="1" applyAlignment="1">
      <alignment wrapText="1"/>
    </xf>
    <xf numFmtId="0" fontId="1" fillId="0" borderId="44" xfId="1" applyBorder="1" applyAlignment="1">
      <alignment wrapText="1"/>
    </xf>
    <xf numFmtId="0" fontId="1" fillId="0" borderId="0" xfId="1" applyFont="1" applyBorder="1"/>
    <xf numFmtId="0" fontId="1" fillId="0" borderId="26" xfId="1" applyBorder="1" applyAlignment="1">
      <alignment wrapText="1"/>
    </xf>
    <xf numFmtId="0" fontId="1" fillId="2" borderId="0" xfId="1" applyFont="1" applyFill="1" applyBorder="1"/>
    <xf numFmtId="0" fontId="24" fillId="0" borderId="0" xfId="0" applyFont="1"/>
    <xf numFmtId="0" fontId="23" fillId="0" borderId="56" xfId="0" applyFont="1" applyBorder="1"/>
    <xf numFmtId="0" fontId="19" fillId="0" borderId="54" xfId="0" applyFont="1" applyBorder="1"/>
    <xf numFmtId="0" fontId="2" fillId="0" borderId="0" xfId="1" applyFont="1" applyBorder="1"/>
    <xf numFmtId="0" fontId="7" fillId="0" borderId="46" xfId="1" applyFont="1" applyBorder="1" applyAlignment="1">
      <alignment horizontal="center" vertical="center"/>
    </xf>
    <xf numFmtId="0" fontId="7" fillId="0" borderId="48" xfId="1" applyFont="1" applyBorder="1" applyAlignment="1">
      <alignment horizontal="center" vertical="center"/>
    </xf>
    <xf numFmtId="0" fontId="7" fillId="0" borderId="26" xfId="1" applyFont="1" applyBorder="1" applyAlignment="1">
      <alignment horizontal="center" vertical="center"/>
    </xf>
    <xf numFmtId="0" fontId="7" fillId="0" borderId="0" xfId="1" applyFont="1" applyBorder="1" applyAlignment="1">
      <alignment horizontal="center" vertical="center"/>
    </xf>
    <xf numFmtId="0" fontId="2" fillId="2" borderId="0" xfId="1" applyFont="1" applyFill="1" applyBorder="1"/>
    <xf numFmtId="0" fontId="7" fillId="0" borderId="49" xfId="1" applyFont="1" applyBorder="1" applyAlignment="1">
      <alignment horizontal="center" vertical="center"/>
    </xf>
    <xf numFmtId="0" fontId="2" fillId="0" borderId="46" xfId="1" applyFont="1" applyBorder="1"/>
    <xf numFmtId="0" fontId="2" fillId="0" borderId="47" xfId="1" applyFont="1" applyBorder="1"/>
    <xf numFmtId="0" fontId="2" fillId="0" borderId="48" xfId="1" applyFont="1" applyBorder="1"/>
    <xf numFmtId="0" fontId="2" fillId="0" borderId="45" xfId="1" applyFont="1" applyBorder="1"/>
    <xf numFmtId="0" fontId="2" fillId="0" borderId="49" xfId="1" applyFont="1" applyBorder="1"/>
    <xf numFmtId="1" fontId="14" fillId="0" borderId="47" xfId="1" applyNumberFormat="1" applyFont="1" applyBorder="1" applyAlignment="1">
      <alignment horizontal="right" vertical="center"/>
    </xf>
    <xf numFmtId="1" fontId="7" fillId="0" borderId="47" xfId="1" applyNumberFormat="1" applyFont="1" applyBorder="1" applyAlignment="1">
      <alignment vertical="center"/>
    </xf>
    <xf numFmtId="1" fontId="14" fillId="0" borderId="0" xfId="1" applyNumberFormat="1" applyFont="1" applyBorder="1" applyAlignment="1">
      <alignment horizontal="right" vertical="top"/>
    </xf>
    <xf numFmtId="0" fontId="7" fillId="0" borderId="48" xfId="1" applyFont="1" applyBorder="1"/>
    <xf numFmtId="1" fontId="7" fillId="0" borderId="49" xfId="1" applyNumberFormat="1" applyFont="1" applyBorder="1" applyAlignment="1">
      <alignment vertical="center"/>
    </xf>
    <xf numFmtId="0" fontId="2" fillId="0" borderId="26" xfId="1" applyFont="1" applyBorder="1"/>
    <xf numFmtId="0" fontId="2" fillId="0" borderId="19" xfId="1" applyFont="1" applyBorder="1"/>
    <xf numFmtId="0" fontId="15" fillId="0" borderId="22" xfId="1" applyFont="1" applyBorder="1"/>
    <xf numFmtId="0" fontId="2" fillId="0" borderId="44" xfId="1" applyFont="1" applyBorder="1"/>
    <xf numFmtId="0" fontId="2" fillId="0" borderId="43" xfId="1" applyFont="1" applyBorder="1"/>
    <xf numFmtId="0" fontId="7" fillId="2" borderId="46" xfId="1" applyFont="1" applyFill="1" applyBorder="1" applyAlignment="1">
      <alignment horizontal="center"/>
    </xf>
    <xf numFmtId="0" fontId="2" fillId="2" borderId="48" xfId="1" applyFont="1" applyFill="1" applyBorder="1"/>
    <xf numFmtId="0" fontId="2" fillId="2" borderId="26" xfId="1" applyFont="1" applyFill="1" applyBorder="1"/>
    <xf numFmtId="0" fontId="2" fillId="2" borderId="49" xfId="1" applyFont="1" applyFill="1" applyBorder="1"/>
    <xf numFmtId="0" fontId="2" fillId="2" borderId="46" xfId="1" applyFont="1" applyFill="1" applyBorder="1"/>
    <xf numFmtId="0" fontId="2" fillId="2" borderId="47" xfId="1" applyFont="1" applyFill="1" applyBorder="1"/>
    <xf numFmtId="0" fontId="2" fillId="2" borderId="19" xfId="1" applyFont="1" applyFill="1" applyBorder="1"/>
    <xf numFmtId="49" fontId="2" fillId="2" borderId="42" xfId="1" applyNumberFormat="1" applyFont="1" applyFill="1" applyBorder="1" applyAlignment="1">
      <alignment horizontal="center"/>
    </xf>
    <xf numFmtId="0" fontId="15" fillId="2" borderId="0" xfId="1" applyFont="1" applyFill="1" applyBorder="1"/>
    <xf numFmtId="0" fontId="1" fillId="0" borderId="69" xfId="1" applyFont="1" applyBorder="1"/>
    <xf numFmtId="1" fontId="14" fillId="0" borderId="70" xfId="1" applyNumberFormat="1" applyFont="1" applyBorder="1" applyAlignment="1">
      <alignment horizontal="right" vertical="center"/>
    </xf>
    <xf numFmtId="1" fontId="14" fillId="0" borderId="44" xfId="1" applyNumberFormat="1" applyFont="1" applyBorder="1" applyAlignment="1">
      <alignment horizontal="right" vertical="center"/>
    </xf>
    <xf numFmtId="1" fontId="4" fillId="0" borderId="44" xfId="1" applyNumberFormat="1" applyFont="1" applyBorder="1" applyAlignment="1">
      <alignment horizontal="center" vertical="center"/>
    </xf>
    <xf numFmtId="0" fontId="1" fillId="0" borderId="45" xfId="1" applyFont="1" applyBorder="1"/>
    <xf numFmtId="0" fontId="8" fillId="3" borderId="62" xfId="1" applyFont="1" applyFill="1" applyBorder="1" applyAlignment="1">
      <alignment horizontal="center" vertical="center"/>
    </xf>
    <xf numFmtId="0" fontId="1" fillId="0" borderId="71" xfId="1" applyFont="1" applyBorder="1"/>
    <xf numFmtId="0" fontId="1" fillId="0" borderId="47" xfId="1" applyFont="1" applyBorder="1"/>
    <xf numFmtId="0" fontId="1" fillId="0" borderId="61" xfId="1" applyFont="1" applyBorder="1"/>
    <xf numFmtId="0" fontId="8" fillId="3" borderId="72" xfId="1" applyFont="1" applyFill="1" applyBorder="1" applyAlignment="1">
      <alignment horizontal="center" vertical="center"/>
    </xf>
    <xf numFmtId="0" fontId="1" fillId="0" borderId="0" xfId="1" applyAlignment="1"/>
    <xf numFmtId="0" fontId="25" fillId="0" borderId="0" xfId="1" applyFont="1" applyAlignment="1"/>
    <xf numFmtId="0" fontId="25" fillId="0" borderId="0" xfId="1" applyFont="1" applyAlignment="1">
      <alignment horizontal="center"/>
    </xf>
    <xf numFmtId="0" fontId="26" fillId="0" borderId="0" xfId="1" applyFont="1" applyAlignment="1"/>
    <xf numFmtId="0" fontId="26" fillId="0" borderId="0" xfId="1" applyFont="1" applyAlignment="1">
      <alignment horizontal="center"/>
    </xf>
    <xf numFmtId="0" fontId="27" fillId="0" borderId="0" xfId="1" applyFont="1" applyAlignment="1"/>
    <xf numFmtId="0" fontId="27" fillId="0" borderId="0" xfId="1" applyFont="1"/>
    <xf numFmtId="0" fontId="28" fillId="0" borderId="0" xfId="1" applyFont="1" applyAlignment="1"/>
    <xf numFmtId="0" fontId="28" fillId="0" borderId="0" xfId="1" applyFont="1"/>
    <xf numFmtId="0" fontId="28" fillId="0" borderId="0" xfId="1" applyFont="1" applyAlignment="1">
      <alignment horizontal="center"/>
    </xf>
    <xf numFmtId="0" fontId="28" fillId="2" borderId="80" xfId="1" applyFont="1" applyFill="1" applyBorder="1" applyAlignment="1">
      <alignment horizontal="center"/>
    </xf>
    <xf numFmtId="0" fontId="28" fillId="2" borderId="80" xfId="1" applyFont="1" applyFill="1" applyBorder="1"/>
    <xf numFmtId="0" fontId="28" fillId="2" borderId="78" xfId="1" applyFont="1" applyFill="1" applyBorder="1" applyAlignment="1">
      <alignment horizontal="center"/>
    </xf>
    <xf numFmtId="0" fontId="25" fillId="4" borderId="78" xfId="1" applyFont="1" applyFill="1" applyBorder="1" applyAlignment="1">
      <alignment horizontal="center"/>
    </xf>
    <xf numFmtId="0" fontId="28" fillId="2" borderId="78" xfId="1" applyFont="1" applyFill="1" applyBorder="1" applyAlignment="1">
      <alignment horizontal="left" wrapText="1"/>
    </xf>
    <xf numFmtId="0" fontId="28" fillId="2" borderId="78" xfId="1" applyFont="1" applyFill="1" applyBorder="1"/>
    <xf numFmtId="0" fontId="28" fillId="2" borderId="81" xfId="1" applyFont="1" applyFill="1" applyBorder="1"/>
    <xf numFmtId="0" fontId="25" fillId="2" borderId="80" xfId="1" applyFont="1" applyFill="1" applyBorder="1"/>
    <xf numFmtId="0" fontId="25" fillId="2" borderId="78" xfId="1" applyFont="1" applyFill="1" applyBorder="1"/>
    <xf numFmtId="0" fontId="25" fillId="2" borderId="78" xfId="1" applyFont="1" applyFill="1" applyBorder="1" applyAlignment="1">
      <alignment horizontal="center"/>
    </xf>
    <xf numFmtId="0" fontId="28" fillId="0" borderId="77" xfId="1" applyFont="1" applyBorder="1" applyAlignment="1">
      <alignment vertical="center"/>
    </xf>
    <xf numFmtId="0" fontId="28" fillId="0" borderId="78" xfId="1" applyFont="1" applyBorder="1" applyAlignment="1">
      <alignment horizontal="center" vertical="center"/>
    </xf>
    <xf numFmtId="0" fontId="28" fillId="0" borderId="80" xfId="1" applyFont="1" applyBorder="1" applyAlignment="1">
      <alignment horizontal="center" vertical="center" wrapText="1"/>
    </xf>
    <xf numFmtId="0" fontId="28" fillId="2" borderId="79" xfId="1" applyFont="1" applyFill="1" applyBorder="1" applyAlignment="1">
      <alignment horizontal="center"/>
    </xf>
    <xf numFmtId="0" fontId="28" fillId="2" borderId="81" xfId="1" applyFont="1" applyFill="1" applyBorder="1" applyAlignment="1">
      <alignment horizontal="center"/>
    </xf>
    <xf numFmtId="0" fontId="28" fillId="2" borderId="88" xfId="1" applyFont="1" applyFill="1" applyBorder="1"/>
    <xf numFmtId="0" fontId="28" fillId="2" borderId="87" xfId="1" applyFont="1" applyFill="1" applyBorder="1"/>
    <xf numFmtId="0" fontId="28" fillId="0" borderId="8" xfId="1" applyFont="1" applyBorder="1"/>
    <xf numFmtId="0" fontId="28" fillId="0" borderId="8" xfId="1" applyFont="1" applyBorder="1" applyAlignment="1">
      <alignment horizontal="center"/>
    </xf>
    <xf numFmtId="3" fontId="28" fillId="0" borderId="32" xfId="1" applyNumberFormat="1" applyFont="1" applyBorder="1"/>
    <xf numFmtId="3" fontId="28" fillId="0" borderId="33" xfId="1" applyNumberFormat="1" applyFont="1" applyBorder="1"/>
    <xf numFmtId="0" fontId="28" fillId="0" borderId="8" xfId="1" applyFont="1" applyBorder="1" applyAlignment="1">
      <alignment wrapText="1"/>
    </xf>
    <xf numFmtId="0" fontId="28" fillId="0" borderId="18" xfId="1" applyFont="1" applyBorder="1"/>
    <xf numFmtId="0" fontId="25" fillId="5" borderId="17" xfId="1" applyFont="1" applyFill="1" applyBorder="1" applyAlignment="1">
      <alignment wrapText="1"/>
    </xf>
    <xf numFmtId="3" fontId="25" fillId="5" borderId="33" xfId="1" applyNumberFormat="1" applyFont="1" applyFill="1" applyBorder="1"/>
    <xf numFmtId="0" fontId="28" fillId="0" borderId="21" xfId="1" applyFont="1" applyBorder="1"/>
    <xf numFmtId="0" fontId="28" fillId="5" borderId="8" xfId="1" applyFont="1" applyFill="1" applyBorder="1"/>
    <xf numFmtId="0" fontId="25" fillId="5" borderId="17" xfId="1" applyFont="1" applyFill="1" applyBorder="1"/>
    <xf numFmtId="0" fontId="25" fillId="5" borderId="90" xfId="1" applyFont="1" applyFill="1" applyBorder="1" applyAlignment="1">
      <alignment horizontal="center"/>
    </xf>
    <xf numFmtId="3" fontId="25" fillId="5" borderId="90" xfId="1" applyNumberFormat="1" applyFont="1" applyFill="1" applyBorder="1"/>
    <xf numFmtId="0" fontId="28" fillId="0" borderId="12" xfId="1" applyFont="1" applyBorder="1" applyAlignment="1">
      <alignment horizontal="center" vertical="center"/>
    </xf>
    <xf numFmtId="0" fontId="28" fillId="0" borderId="0" xfId="1" applyFont="1" applyBorder="1" applyAlignment="1">
      <alignment wrapText="1"/>
    </xf>
    <xf numFmtId="0" fontId="28" fillId="0" borderId="0" xfId="1" applyFont="1" applyBorder="1" applyAlignment="1">
      <alignment horizontal="right"/>
    </xf>
    <xf numFmtId="0" fontId="25" fillId="5" borderId="94" xfId="1" applyFont="1" applyFill="1" applyBorder="1" applyAlignment="1">
      <alignment horizontal="center"/>
    </xf>
    <xf numFmtId="0" fontId="25" fillId="5" borderId="94" xfId="1" applyFont="1" applyFill="1" applyBorder="1"/>
    <xf numFmtId="3" fontId="25" fillId="5" borderId="94" xfId="1" applyNumberFormat="1" applyFont="1" applyFill="1" applyBorder="1"/>
    <xf numFmtId="3" fontId="25" fillId="0" borderId="32" xfId="1" applyNumberFormat="1" applyFont="1" applyBorder="1"/>
    <xf numFmtId="0" fontId="28" fillId="5" borderId="94" xfId="1" applyFont="1" applyFill="1" applyBorder="1" applyAlignment="1">
      <alignment horizontal="center"/>
    </xf>
    <xf numFmtId="0" fontId="25" fillId="5" borderId="95" xfId="1" applyFont="1" applyFill="1" applyBorder="1" applyAlignment="1">
      <alignment horizontal="center"/>
    </xf>
    <xf numFmtId="0" fontId="25" fillId="5" borderId="96" xfId="1" applyFont="1" applyFill="1" applyBorder="1" applyAlignment="1">
      <alignment horizontal="center"/>
    </xf>
    <xf numFmtId="0" fontId="25" fillId="5" borderId="91" xfId="1" applyFont="1" applyFill="1" applyBorder="1" applyAlignment="1">
      <alignment horizontal="center"/>
    </xf>
    <xf numFmtId="0" fontId="25" fillId="0" borderId="95" xfId="1" applyFont="1" applyFill="1" applyBorder="1" applyAlignment="1"/>
    <xf numFmtId="0" fontId="25" fillId="0" borderId="95" xfId="1" applyFont="1" applyFill="1" applyBorder="1" applyAlignment="1">
      <alignment horizontal="center" vertical="center"/>
    </xf>
    <xf numFmtId="0" fontId="25" fillId="0" borderId="95" xfId="1" applyFont="1" applyFill="1" applyBorder="1" applyAlignment="1">
      <alignment horizontal="center"/>
    </xf>
    <xf numFmtId="0" fontId="16" fillId="2" borderId="0" xfId="1" applyFont="1" applyFill="1" applyBorder="1" applyAlignment="1">
      <alignment horizontal="center" vertical="top"/>
    </xf>
    <xf numFmtId="0" fontId="12" fillId="2" borderId="0" xfId="1" applyFont="1" applyFill="1" applyBorder="1" applyAlignment="1">
      <alignment horizontal="center" vertical="center"/>
    </xf>
    <xf numFmtId="0" fontId="28" fillId="0" borderId="0" xfId="1" applyFont="1" applyBorder="1" applyAlignment="1">
      <alignment horizontal="center"/>
    </xf>
    <xf numFmtId="0" fontId="5" fillId="0" borderId="0" xfId="1" applyFont="1" applyBorder="1" applyAlignment="1">
      <alignment horizontal="center"/>
    </xf>
    <xf numFmtId="0" fontId="1" fillId="0" borderId="75" xfId="1" applyBorder="1" applyAlignment="1"/>
    <xf numFmtId="0" fontId="23" fillId="0" borderId="34" xfId="0" applyFont="1" applyBorder="1" applyAlignment="1">
      <alignment wrapText="1"/>
    </xf>
    <xf numFmtId="0" fontId="19" fillId="0" borderId="54" xfId="0" applyFont="1" applyBorder="1" applyAlignment="1">
      <alignment wrapText="1"/>
    </xf>
    <xf numFmtId="0" fontId="19" fillId="0" borderId="0" xfId="0" applyFont="1" applyAlignment="1">
      <alignment wrapText="1"/>
    </xf>
    <xf numFmtId="0" fontId="1" fillId="0" borderId="0" xfId="1" applyBorder="1" applyAlignment="1"/>
    <xf numFmtId="0" fontId="23" fillId="0" borderId="103" xfId="0" applyFont="1" applyBorder="1" applyAlignment="1"/>
    <xf numFmtId="0" fontId="23" fillId="0" borderId="99" xfId="0" applyFont="1" applyBorder="1" applyAlignment="1"/>
    <xf numFmtId="0" fontId="23" fillId="0" borderId="104" xfId="0" applyFont="1" applyBorder="1" applyAlignment="1"/>
    <xf numFmtId="0" fontId="7" fillId="0" borderId="106" xfId="1" applyFont="1" applyBorder="1"/>
    <xf numFmtId="0" fontId="2" fillId="0" borderId="105" xfId="1" applyFont="1" applyBorder="1"/>
    <xf numFmtId="0" fontId="2" fillId="0" borderId="98" xfId="1" applyFont="1" applyBorder="1"/>
    <xf numFmtId="49" fontId="2" fillId="0" borderId="0" xfId="1" applyNumberFormat="1" applyFont="1" applyBorder="1" applyAlignment="1"/>
    <xf numFmtId="3" fontId="4" fillId="0" borderId="0" xfId="1" applyNumberFormat="1" applyFont="1" applyBorder="1" applyAlignment="1"/>
    <xf numFmtId="0" fontId="5" fillId="0" borderId="0" xfId="1" applyFont="1" applyBorder="1" applyAlignment="1"/>
    <xf numFmtId="3" fontId="4" fillId="2" borderId="107" xfId="1" applyNumberFormat="1" applyFont="1" applyFill="1" applyBorder="1" applyAlignment="1">
      <alignment horizontal="center"/>
    </xf>
    <xf numFmtId="0" fontId="1" fillId="2" borderId="106" xfId="1" applyFont="1" applyFill="1" applyBorder="1"/>
    <xf numFmtId="0" fontId="8" fillId="3" borderId="110" xfId="1" applyFont="1" applyFill="1" applyBorder="1" applyAlignment="1">
      <alignment horizontal="center" vertical="center"/>
    </xf>
    <xf numFmtId="49" fontId="4" fillId="2" borderId="107" xfId="1" applyNumberFormat="1" applyFont="1" applyFill="1" applyBorder="1" applyAlignment="1">
      <alignment horizontal="center"/>
    </xf>
    <xf numFmtId="0" fontId="16" fillId="2" borderId="0" xfId="1" applyFont="1" applyFill="1" applyBorder="1" applyAlignment="1">
      <alignment horizont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14" fillId="2" borderId="0" xfId="1" applyFont="1" applyFill="1" applyBorder="1" applyAlignment="1">
      <alignment horizontal="right"/>
    </xf>
    <xf numFmtId="0" fontId="1" fillId="2" borderId="0" xfId="1" applyFont="1" applyFill="1" applyBorder="1" applyAlignment="1">
      <alignment horizontal="center"/>
    </xf>
    <xf numFmtId="0" fontId="16" fillId="2" borderId="36" xfId="1" applyFont="1" applyFill="1" applyBorder="1" applyAlignment="1">
      <alignment horizontal="left"/>
    </xf>
    <xf numFmtId="0" fontId="16" fillId="2" borderId="121" xfId="1" applyFont="1" applyFill="1" applyBorder="1" applyAlignment="1">
      <alignment horizontal="left" vertical="center"/>
    </xf>
    <xf numFmtId="0" fontId="1" fillId="2" borderId="124" xfId="1" applyFont="1" applyFill="1" applyBorder="1" applyAlignment="1">
      <alignment horizontal="center"/>
    </xf>
    <xf numFmtId="0" fontId="1" fillId="2" borderId="125" xfId="1" applyFont="1" applyFill="1" applyBorder="1" applyAlignment="1">
      <alignment horizontal="center"/>
    </xf>
    <xf numFmtId="0" fontId="1" fillId="2" borderId="126" xfId="1" applyFont="1" applyFill="1" applyBorder="1" applyAlignment="1">
      <alignment horizontal="center"/>
    </xf>
    <xf numFmtId="0" fontId="1" fillId="2" borderId="46" xfId="1" applyFont="1" applyFill="1" applyBorder="1" applyAlignment="1">
      <alignment horizontal="center"/>
    </xf>
    <xf numFmtId="0" fontId="1" fillId="2" borderId="47" xfId="1" applyFont="1" applyFill="1" applyBorder="1" applyAlignment="1">
      <alignment horizontal="center"/>
    </xf>
    <xf numFmtId="0" fontId="1" fillId="2" borderId="127" xfId="1" applyFont="1" applyFill="1" applyBorder="1" applyAlignment="1">
      <alignment horizontal="center"/>
    </xf>
    <xf numFmtId="0" fontId="1" fillId="2" borderId="128" xfId="1" applyFont="1" applyFill="1" applyBorder="1" applyAlignment="1">
      <alignment horizontal="center"/>
    </xf>
    <xf numFmtId="0" fontId="1" fillId="2" borderId="129" xfId="1" applyFont="1" applyFill="1" applyBorder="1" applyAlignment="1">
      <alignment horizontal="center"/>
    </xf>
    <xf numFmtId="0" fontId="1" fillId="0" borderId="55" xfId="1" applyBorder="1" applyAlignment="1">
      <alignment wrapText="1"/>
    </xf>
    <xf numFmtId="0" fontId="1" fillId="0" borderId="106" xfId="1" applyFont="1" applyBorder="1"/>
    <xf numFmtId="0" fontId="4" fillId="0" borderId="118" xfId="1" applyFont="1" applyBorder="1" applyAlignment="1">
      <alignment horizontal="center" vertical="center"/>
    </xf>
    <xf numFmtId="0" fontId="4" fillId="0" borderId="114" xfId="1" applyFont="1" applyBorder="1" applyAlignment="1">
      <alignment horizontal="center" vertical="center"/>
    </xf>
    <xf numFmtId="3" fontId="22" fillId="0" borderId="82" xfId="1" applyNumberFormat="1" applyFont="1" applyBorder="1"/>
    <xf numFmtId="3" fontId="22" fillId="0" borderId="79" xfId="1" applyNumberFormat="1" applyFont="1" applyBorder="1"/>
    <xf numFmtId="3" fontId="22" fillId="0" borderId="83" xfId="1" applyNumberFormat="1" applyFont="1" applyBorder="1"/>
    <xf numFmtId="3" fontId="22" fillId="0" borderId="84" xfId="1" applyNumberFormat="1" applyFont="1" applyBorder="1"/>
    <xf numFmtId="3" fontId="22" fillId="0" borderId="81" xfId="1" applyNumberFormat="1" applyFont="1" applyBorder="1"/>
    <xf numFmtId="3" fontId="21" fillId="0" borderId="82" xfId="1" applyNumberFormat="1" applyFont="1" applyBorder="1"/>
    <xf numFmtId="3" fontId="21" fillId="0" borderId="83" xfId="1" applyNumberFormat="1" applyFont="1" applyBorder="1"/>
    <xf numFmtId="3" fontId="22" fillId="0" borderId="80" xfId="1" applyNumberFormat="1" applyFont="1" applyBorder="1"/>
    <xf numFmtId="0" fontId="0" fillId="0" borderId="0" xfId="0" applyAlignment="1">
      <alignment horizontal="center"/>
    </xf>
    <xf numFmtId="0" fontId="15" fillId="0" borderId="0" xfId="0" applyFont="1"/>
    <xf numFmtId="0" fontId="0" fillId="0" borderId="0" xfId="0" applyFont="1"/>
    <xf numFmtId="3" fontId="2" fillId="0" borderId="0" xfId="0" applyNumberFormat="1" applyFont="1" applyBorder="1"/>
    <xf numFmtId="0" fontId="5" fillId="0" borderId="0" xfId="0" applyFont="1"/>
    <xf numFmtId="0" fontId="5" fillId="0" borderId="0" xfId="0" applyFont="1" applyBorder="1" applyAlignment="1">
      <alignment horizontal="right"/>
    </xf>
    <xf numFmtId="0" fontId="5" fillId="0" borderId="0" xfId="0" applyFont="1" applyBorder="1" applyAlignment="1">
      <alignment horizontal="center"/>
    </xf>
    <xf numFmtId="0" fontId="1" fillId="0" borderId="0" xfId="0" applyFont="1"/>
    <xf numFmtId="0" fontId="29" fillId="0" borderId="74" xfId="0" applyFont="1" applyBorder="1" applyAlignment="1">
      <alignment horizontal="center"/>
    </xf>
    <xf numFmtId="2" fontId="12" fillId="0" borderId="0" xfId="0" applyNumberFormat="1" applyFont="1" applyBorder="1" applyAlignment="1">
      <alignment horizontal="center"/>
    </xf>
    <xf numFmtId="166" fontId="4" fillId="0" borderId="0" xfId="0" applyNumberFormat="1" applyFont="1" applyBorder="1" applyAlignment="1">
      <alignment horizontal="center"/>
    </xf>
    <xf numFmtId="0" fontId="12" fillId="0" borderId="0" xfId="0" applyFont="1" applyBorder="1" applyAlignment="1">
      <alignment horizontal="center"/>
    </xf>
    <xf numFmtId="0" fontId="29" fillId="0" borderId="0" xfId="0" applyFont="1" applyBorder="1" applyAlignment="1">
      <alignment horizontal="center"/>
    </xf>
    <xf numFmtId="0" fontId="5" fillId="0" borderId="0" xfId="1" applyFont="1" applyAlignment="1">
      <alignment horizontal="left" vertical="top"/>
    </xf>
    <xf numFmtId="0" fontId="5" fillId="0" borderId="0" xfId="1" applyFont="1" applyBorder="1" applyAlignment="1">
      <alignment horizontal="right"/>
    </xf>
    <xf numFmtId="0" fontId="5" fillId="0" borderId="0" xfId="1" applyFont="1" applyBorder="1" applyAlignment="1">
      <alignment horizontal="left" vertical="top"/>
    </xf>
    <xf numFmtId="0" fontId="5" fillId="0" borderId="135" xfId="1" applyFont="1" applyBorder="1" applyAlignment="1">
      <alignment horizontal="center"/>
    </xf>
    <xf numFmtId="0" fontId="12" fillId="0" borderId="101" xfId="1" applyFont="1" applyBorder="1" applyAlignment="1">
      <alignment horizontal="center"/>
    </xf>
    <xf numFmtId="2" fontId="12" fillId="0" borderId="0" xfId="1" applyNumberFormat="1" applyFont="1" applyBorder="1" applyAlignment="1">
      <alignment horizontal="center"/>
    </xf>
    <xf numFmtId="0" fontId="12" fillId="0" borderId="0" xfId="1" applyFont="1" applyBorder="1" applyAlignment="1">
      <alignment horizontal="center"/>
    </xf>
    <xf numFmtId="0" fontId="22" fillId="0" borderId="90" xfId="1" applyFont="1" applyBorder="1" applyAlignment="1">
      <alignment horizontal="center" vertical="center"/>
    </xf>
    <xf numFmtId="0" fontId="22" fillId="0" borderId="76" xfId="1" applyFont="1" applyBorder="1" applyAlignment="1">
      <alignment horizontal="center"/>
    </xf>
    <xf numFmtId="0" fontId="22" fillId="0" borderId="113" xfId="1" applyFont="1" applyBorder="1" applyAlignment="1">
      <alignment horizontal="center"/>
    </xf>
    <xf numFmtId="0" fontId="22" fillId="0" borderId="113" xfId="1" applyFont="1" applyBorder="1"/>
    <xf numFmtId="0" fontId="22" fillId="0" borderId="113" xfId="1" applyFont="1" applyBorder="1" applyAlignment="1">
      <alignment wrapText="1"/>
    </xf>
    <xf numFmtId="0" fontId="22" fillId="0" borderId="12" xfId="1" applyFont="1" applyBorder="1" applyAlignment="1">
      <alignment horizontal="center"/>
    </xf>
    <xf numFmtId="0" fontId="22" fillId="0" borderId="12" xfId="1" applyFont="1" applyBorder="1"/>
    <xf numFmtId="0" fontId="21" fillId="0" borderId="90" xfId="1" applyFont="1" applyBorder="1"/>
    <xf numFmtId="3" fontId="21" fillId="0" borderId="32" xfId="1" applyNumberFormat="1" applyFont="1" applyBorder="1"/>
    <xf numFmtId="3" fontId="21" fillId="2" borderId="32" xfId="1" applyNumberFormat="1" applyFont="1" applyFill="1" applyBorder="1"/>
    <xf numFmtId="3" fontId="21" fillId="2" borderId="32" xfId="1" applyNumberFormat="1" applyFont="1" applyFill="1" applyBorder="1" applyAlignment="1">
      <alignment horizontal="right"/>
    </xf>
    <xf numFmtId="3" fontId="21" fillId="2" borderId="33" xfId="1" applyNumberFormat="1" applyFont="1" applyFill="1" applyBorder="1"/>
    <xf numFmtId="3" fontId="21" fillId="2" borderId="33" xfId="1" applyNumberFormat="1" applyFont="1" applyFill="1" applyBorder="1" applyAlignment="1">
      <alignment horizontal="right"/>
    </xf>
    <xf numFmtId="3" fontId="21" fillId="0" borderId="39" xfId="1" applyNumberFormat="1" applyFont="1" applyBorder="1"/>
    <xf numFmtId="3" fontId="21" fillId="2" borderId="39" xfId="1" applyNumberFormat="1" applyFont="1" applyFill="1" applyBorder="1"/>
    <xf numFmtId="3" fontId="21" fillId="2" borderId="39" xfId="1" applyNumberFormat="1" applyFont="1" applyFill="1" applyBorder="1" applyAlignment="1">
      <alignment horizontal="right"/>
    </xf>
    <xf numFmtId="0" fontId="35" fillId="0" borderId="0" xfId="1" applyFont="1"/>
    <xf numFmtId="0" fontId="31" fillId="0" borderId="0" xfId="1" applyFont="1"/>
    <xf numFmtId="0" fontId="36" fillId="2" borderId="0" xfId="1" applyFont="1" applyFill="1" applyBorder="1" applyAlignment="1"/>
    <xf numFmtId="0" fontId="31" fillId="2" borderId="0" xfId="1" applyFont="1" applyFill="1" applyBorder="1" applyAlignment="1"/>
    <xf numFmtId="0" fontId="30" fillId="2" borderId="0" xfId="1" applyFont="1" applyFill="1" applyBorder="1" applyAlignment="1"/>
    <xf numFmtId="0" fontId="25" fillId="2" borderId="0" xfId="1" applyFont="1" applyFill="1" applyBorder="1" applyAlignment="1"/>
    <xf numFmtId="0" fontId="36" fillId="0" borderId="0" xfId="1" applyFont="1"/>
    <xf numFmtId="0" fontId="37" fillId="0" borderId="0" xfId="1" applyFont="1"/>
    <xf numFmtId="0" fontId="5" fillId="0" borderId="0" xfId="0" applyFont="1" applyBorder="1"/>
    <xf numFmtId="164" fontId="12" fillId="0" borderId="101" xfId="0" applyNumberFormat="1" applyFont="1" applyBorder="1" applyAlignment="1">
      <alignment horizontal="center"/>
    </xf>
    <xf numFmtId="0" fontId="5" fillId="0" borderId="135" xfId="0" applyFont="1" applyBorder="1" applyAlignment="1">
      <alignment horizontal="center"/>
    </xf>
    <xf numFmtId="0" fontId="12" fillId="0" borderId="101" xfId="0" applyFont="1" applyBorder="1" applyAlignment="1">
      <alignment horizontal="center"/>
    </xf>
    <xf numFmtId="0" fontId="15" fillId="0" borderId="101" xfId="0" applyFont="1" applyBorder="1"/>
    <xf numFmtId="0" fontId="0" fillId="2" borderId="101" xfId="0" applyFont="1" applyFill="1" applyBorder="1"/>
    <xf numFmtId="0" fontId="25" fillId="0" borderId="76" xfId="1" applyFont="1" applyBorder="1" applyAlignment="1">
      <alignment horizontal="center"/>
    </xf>
    <xf numFmtId="0" fontId="25" fillId="0" borderId="90" xfId="1" applyFont="1" applyBorder="1" applyAlignment="1">
      <alignment horizontal="center" vertical="center"/>
    </xf>
    <xf numFmtId="0" fontId="25" fillId="0" borderId="113" xfId="1" applyFont="1" applyBorder="1" applyAlignment="1">
      <alignment horizontal="center"/>
    </xf>
    <xf numFmtId="0" fontId="25" fillId="0" borderId="113" xfId="1" applyFont="1" applyBorder="1"/>
    <xf numFmtId="0" fontId="25" fillId="0" borderId="113" xfId="1" applyFont="1" applyBorder="1" applyAlignment="1">
      <alignment wrapText="1"/>
    </xf>
    <xf numFmtId="0" fontId="25" fillId="0" borderId="113" xfId="1" quotePrefix="1" applyFont="1" applyBorder="1" applyAlignment="1">
      <alignment horizontal="center"/>
    </xf>
    <xf numFmtId="0" fontId="25" fillId="0" borderId="140" xfId="1" applyFont="1" applyBorder="1"/>
    <xf numFmtId="0" fontId="25" fillId="0" borderId="140" xfId="1" applyFont="1" applyBorder="1" applyAlignment="1">
      <alignment horizontal="center"/>
    </xf>
    <xf numFmtId="0" fontId="28" fillId="0" borderId="113" xfId="1" applyFont="1" applyBorder="1"/>
    <xf numFmtId="0" fontId="28" fillId="0" borderId="113" xfId="1" applyFont="1" applyBorder="1" applyAlignment="1">
      <alignment wrapText="1"/>
    </xf>
    <xf numFmtId="3" fontId="25" fillId="2" borderId="32" xfId="1" applyNumberFormat="1" applyFont="1" applyFill="1" applyBorder="1"/>
    <xf numFmtId="3" fontId="25" fillId="2" borderId="32" xfId="1" applyNumberFormat="1" applyFont="1" applyFill="1" applyBorder="1" applyAlignment="1">
      <alignment horizontal="right"/>
    </xf>
    <xf numFmtId="3" fontId="25" fillId="0" borderId="33" xfId="1" applyNumberFormat="1" applyFont="1" applyBorder="1"/>
    <xf numFmtId="3" fontId="25" fillId="2" borderId="33" xfId="1" applyNumberFormat="1" applyFont="1" applyFill="1" applyBorder="1"/>
    <xf numFmtId="3" fontId="25" fillId="2" borderId="33" xfId="1" applyNumberFormat="1" applyFont="1" applyFill="1" applyBorder="1" applyAlignment="1">
      <alignment horizontal="right"/>
    </xf>
    <xf numFmtId="0" fontId="28" fillId="0" borderId="140" xfId="1" applyFont="1" applyBorder="1"/>
    <xf numFmtId="0" fontId="28" fillId="2" borderId="140" xfId="1" applyFont="1" applyFill="1" applyBorder="1"/>
    <xf numFmtId="0" fontId="28" fillId="2" borderId="140" xfId="1" applyFont="1" applyFill="1" applyBorder="1" applyAlignment="1">
      <alignment horizontal="center"/>
    </xf>
    <xf numFmtId="0" fontId="28" fillId="2" borderId="113" xfId="1" applyFont="1" applyFill="1" applyBorder="1"/>
    <xf numFmtId="0" fontId="28" fillId="2" borderId="113" xfId="1" applyFont="1" applyFill="1" applyBorder="1" applyAlignment="1">
      <alignment horizontal="center"/>
    </xf>
    <xf numFmtId="3" fontId="25" fillId="0" borderId="113" xfId="1" applyNumberFormat="1" applyFont="1" applyBorder="1"/>
    <xf numFmtId="3" fontId="25" fillId="2" borderId="113" xfId="1" applyNumberFormat="1" applyFont="1" applyFill="1" applyBorder="1"/>
    <xf numFmtId="3" fontId="25" fillId="2" borderId="113" xfId="1" applyNumberFormat="1" applyFont="1" applyFill="1" applyBorder="1" applyAlignment="1">
      <alignment horizontal="right"/>
    </xf>
    <xf numFmtId="0" fontId="25" fillId="0" borderId="141" xfId="1" applyFont="1" applyBorder="1"/>
    <xf numFmtId="0" fontId="25" fillId="0" borderId="142" xfId="1" applyFont="1" applyBorder="1"/>
    <xf numFmtId="0" fontId="28" fillId="0" borderId="142" xfId="1" applyFont="1" applyBorder="1"/>
    <xf numFmtId="0" fontId="28" fillId="2" borderId="142" xfId="1" applyFont="1" applyFill="1" applyBorder="1"/>
    <xf numFmtId="0" fontId="28" fillId="2" borderId="142" xfId="1" applyFont="1" applyFill="1" applyBorder="1" applyAlignment="1">
      <alignment horizontal="center"/>
    </xf>
    <xf numFmtId="0" fontId="28" fillId="0" borderId="143" xfId="1" applyFont="1" applyBorder="1"/>
    <xf numFmtId="0" fontId="25" fillId="0" borderId="12" xfId="1" applyFont="1" applyBorder="1" applyAlignment="1">
      <alignment horizontal="center" vertical="center"/>
    </xf>
    <xf numFmtId="0" fontId="25" fillId="0" borderId="12" xfId="1" applyFont="1" applyBorder="1" applyAlignment="1">
      <alignment horizontal="left" vertical="center"/>
    </xf>
    <xf numFmtId="3" fontId="25" fillId="0" borderId="12" xfId="1" applyNumberFormat="1" applyFont="1" applyBorder="1"/>
    <xf numFmtId="3" fontId="25" fillId="0" borderId="12" xfId="1" applyNumberFormat="1" applyFont="1" applyBorder="1" applyAlignment="1">
      <alignment horizontal="right"/>
    </xf>
    <xf numFmtId="0" fontId="39" fillId="2" borderId="0" xfId="1" applyFont="1" applyFill="1" applyBorder="1" applyAlignment="1">
      <alignment horizontal="right"/>
    </xf>
    <xf numFmtId="0" fontId="28" fillId="0" borderId="0" xfId="1" applyFont="1" applyBorder="1" applyAlignment="1">
      <alignment horizontal="right" wrapText="1"/>
    </xf>
    <xf numFmtId="0" fontId="40" fillId="0" borderId="0" xfId="1" applyFont="1"/>
    <xf numFmtId="0" fontId="40" fillId="2" borderId="0" xfId="1" applyFont="1" applyFill="1" applyBorder="1" applyAlignment="1"/>
    <xf numFmtId="0" fontId="1" fillId="0" borderId="0" xfId="0" applyFont="1" applyBorder="1" applyAlignment="1"/>
    <xf numFmtId="164" fontId="32" fillId="0" borderId="0" xfId="0" applyNumberFormat="1" applyFont="1" applyBorder="1" applyAlignment="1">
      <alignment horizontal="center"/>
    </xf>
    <xf numFmtId="0" fontId="25" fillId="0" borderId="145" xfId="1" applyFont="1" applyBorder="1" applyAlignment="1">
      <alignment horizontal="center" vertical="center"/>
    </xf>
    <xf numFmtId="0" fontId="25" fillId="0" borderId="133" xfId="1" applyFont="1" applyBorder="1" applyAlignment="1">
      <alignment horizontal="center" vertical="center"/>
    </xf>
    <xf numFmtId="0" fontId="28" fillId="0" borderId="146" xfId="1" applyFont="1" applyBorder="1" applyAlignment="1">
      <alignment horizontal="center"/>
    </xf>
    <xf numFmtId="0" fontId="28" fillId="0" borderId="0" xfId="1" applyFont="1" applyBorder="1" applyAlignment="1">
      <alignment horizontal="center" wrapText="1"/>
    </xf>
    <xf numFmtId="0" fontId="28" fillId="0" borderId="149" xfId="1" applyFont="1" applyBorder="1" applyAlignment="1">
      <alignment horizontal="center"/>
    </xf>
    <xf numFmtId="0" fontId="28" fillId="0" borderId="150" xfId="1" applyFont="1" applyBorder="1"/>
    <xf numFmtId="0" fontId="28" fillId="0" borderId="146" xfId="1" applyFont="1" applyFill="1" applyBorder="1"/>
    <xf numFmtId="0" fontId="28" fillId="0" borderId="146" xfId="1" applyFont="1" applyBorder="1"/>
    <xf numFmtId="0" fontId="28" fillId="0" borderId="156" xfId="1" applyFont="1" applyBorder="1"/>
    <xf numFmtId="3" fontId="28" fillId="0" borderId="157" xfId="1" applyNumberFormat="1" applyFont="1" applyFill="1" applyBorder="1"/>
    <xf numFmtId="3" fontId="25" fillId="2" borderId="157" xfId="1" applyNumberFormat="1" applyFont="1" applyFill="1" applyBorder="1"/>
    <xf numFmtId="3" fontId="25" fillId="0" borderId="100" xfId="1" applyNumberFormat="1" applyFont="1" applyFill="1" applyBorder="1" applyAlignment="1"/>
    <xf numFmtId="3" fontId="28" fillId="0" borderId="160" xfId="1" applyNumberFormat="1" applyFont="1" applyFill="1" applyBorder="1"/>
    <xf numFmtId="3" fontId="25" fillId="2" borderId="160" xfId="1" applyNumberFormat="1" applyFont="1" applyFill="1" applyBorder="1"/>
    <xf numFmtId="3" fontId="25" fillId="0" borderId="101" xfId="1" applyNumberFormat="1" applyFont="1" applyFill="1" applyBorder="1" applyAlignment="1"/>
    <xf numFmtId="3" fontId="28" fillId="0" borderId="160" xfId="1" applyNumberFormat="1" applyFont="1" applyBorder="1"/>
    <xf numFmtId="0" fontId="28" fillId="0" borderId="160" xfId="1" applyFont="1" applyFill="1" applyBorder="1"/>
    <xf numFmtId="3" fontId="25" fillId="0" borderId="160" xfId="1" applyNumberFormat="1" applyFont="1" applyBorder="1"/>
    <xf numFmtId="0" fontId="28" fillId="0" borderId="101" xfId="1" applyFont="1" applyFill="1" applyBorder="1" applyAlignment="1"/>
    <xf numFmtId="0" fontId="25" fillId="0" borderId="156" xfId="1" applyFont="1" applyBorder="1" applyAlignment="1">
      <alignment vertical="center"/>
    </xf>
    <xf numFmtId="3" fontId="25" fillId="0" borderId="146" xfId="1" applyNumberFormat="1" applyFont="1" applyBorder="1"/>
    <xf numFmtId="0" fontId="28" fillId="0" borderId="161" xfId="1" applyFont="1" applyFill="1" applyBorder="1" applyAlignment="1">
      <alignment horizontal="center"/>
    </xf>
    <xf numFmtId="0" fontId="25" fillId="5" borderId="145" xfId="1" applyFont="1" applyFill="1" applyBorder="1" applyAlignment="1">
      <alignment horizontal="center" wrapText="1"/>
    </xf>
    <xf numFmtId="3" fontId="28" fillId="5" borderId="145" xfId="1" applyNumberFormat="1" applyFont="1" applyFill="1" applyBorder="1"/>
    <xf numFmtId="3" fontId="28" fillId="5" borderId="145" xfId="1" applyNumberFormat="1" applyFont="1" applyFill="1" applyBorder="1" applyAlignment="1"/>
    <xf numFmtId="3" fontId="28" fillId="0" borderId="146" xfId="1" applyNumberFormat="1" applyFont="1" applyBorder="1"/>
    <xf numFmtId="3" fontId="25" fillId="2" borderId="157" xfId="1" applyNumberFormat="1" applyFont="1" applyFill="1" applyBorder="1" applyAlignment="1">
      <alignment horizontal="right"/>
    </xf>
    <xf numFmtId="3" fontId="25" fillId="2" borderId="164" xfId="1" applyNumberFormat="1" applyFont="1" applyFill="1" applyBorder="1"/>
    <xf numFmtId="3" fontId="25" fillId="2" borderId="160" xfId="1" applyNumberFormat="1" applyFont="1" applyFill="1" applyBorder="1" applyAlignment="1">
      <alignment horizontal="right"/>
    </xf>
    <xf numFmtId="3" fontId="28" fillId="2" borderId="164" xfId="1" applyNumberFormat="1" applyFont="1" applyFill="1" applyBorder="1"/>
    <xf numFmtId="3" fontId="25" fillId="2" borderId="160" xfId="1" applyNumberFormat="1" applyFont="1" applyFill="1" applyBorder="1" applyAlignment="1">
      <alignment horizontal="center"/>
    </xf>
    <xf numFmtId="3" fontId="28" fillId="0" borderId="164" xfId="1" applyNumberFormat="1" applyFont="1" applyBorder="1"/>
    <xf numFmtId="0" fontId="28" fillId="0" borderId="160" xfId="1" applyFont="1" applyBorder="1" applyAlignment="1">
      <alignment horizontal="center"/>
    </xf>
    <xf numFmtId="0" fontId="28" fillId="0" borderId="165" xfId="1" applyFont="1" applyBorder="1"/>
    <xf numFmtId="3" fontId="25" fillId="0" borderId="165" xfId="1" applyNumberFormat="1" applyFont="1" applyBorder="1"/>
    <xf numFmtId="3" fontId="25" fillId="0" borderId="166" xfId="1" applyNumberFormat="1" applyFont="1" applyBorder="1"/>
    <xf numFmtId="0" fontId="28" fillId="0" borderId="165" xfId="1" applyFont="1" applyBorder="1" applyAlignment="1">
      <alignment wrapText="1"/>
    </xf>
    <xf numFmtId="0" fontId="25" fillId="5" borderId="146" xfId="1" applyFont="1" applyFill="1" applyBorder="1" applyAlignment="1">
      <alignment horizontal="center" vertical="center" wrapText="1"/>
    </xf>
    <xf numFmtId="3" fontId="25" fillId="5" borderId="167" xfId="1" applyNumberFormat="1" applyFont="1" applyFill="1" applyBorder="1" applyAlignment="1">
      <alignment horizontal="right"/>
    </xf>
    <xf numFmtId="3" fontId="25" fillId="5" borderId="168" xfId="1" applyNumberFormat="1" applyFont="1" applyFill="1" applyBorder="1" applyAlignment="1">
      <alignment horizontal="right"/>
    </xf>
    <xf numFmtId="0" fontId="25" fillId="0" borderId="170" xfId="1" applyFont="1" applyFill="1" applyBorder="1" applyAlignment="1">
      <alignment horizontal="center" vertical="center" wrapText="1"/>
    </xf>
    <xf numFmtId="3" fontId="25" fillId="0" borderId="171" xfId="1" applyNumberFormat="1" applyFont="1" applyFill="1" applyBorder="1" applyAlignment="1">
      <alignment horizontal="right"/>
    </xf>
    <xf numFmtId="3" fontId="25" fillId="0" borderId="172" xfId="1" applyNumberFormat="1" applyFont="1" applyFill="1" applyBorder="1" applyAlignment="1">
      <alignment horizontal="right"/>
    </xf>
    <xf numFmtId="0" fontId="28" fillId="0" borderId="146" xfId="1" applyFont="1" applyFill="1" applyBorder="1" applyAlignment="1">
      <alignment horizontal="center" vertical="center"/>
    </xf>
    <xf numFmtId="3" fontId="28" fillId="0" borderId="157" xfId="1" applyNumberFormat="1" applyFont="1" applyFill="1" applyBorder="1" applyAlignment="1">
      <alignment horizontal="right"/>
    </xf>
    <xf numFmtId="3" fontId="25" fillId="0" borderId="175" xfId="1" applyNumberFormat="1" applyFont="1" applyFill="1" applyBorder="1" applyAlignment="1">
      <alignment horizontal="right"/>
    </xf>
    <xf numFmtId="3" fontId="25" fillId="0" borderId="157" xfId="1" applyNumberFormat="1" applyFont="1" applyFill="1" applyBorder="1" applyAlignment="1">
      <alignment horizontal="right"/>
    </xf>
    <xf numFmtId="0" fontId="25" fillId="0" borderId="149" xfId="1" applyFont="1" applyBorder="1" applyAlignment="1">
      <alignment vertical="center"/>
    </xf>
    <xf numFmtId="3" fontId="25" fillId="0" borderId="148" xfId="1" applyNumberFormat="1" applyFont="1" applyBorder="1"/>
    <xf numFmtId="3" fontId="25" fillId="0" borderId="146" xfId="1" applyNumberFormat="1" applyFont="1" applyBorder="1" applyAlignment="1">
      <alignment horizontal="right"/>
    </xf>
    <xf numFmtId="0" fontId="25" fillId="5" borderId="132" xfId="1" applyFont="1" applyFill="1" applyBorder="1" applyAlignment="1">
      <alignment horizontal="center" vertical="center"/>
    </xf>
    <xf numFmtId="3" fontId="25" fillId="5" borderId="145" xfId="1" applyNumberFormat="1" applyFont="1" applyFill="1" applyBorder="1"/>
    <xf numFmtId="3" fontId="25" fillId="5" borderId="134" xfId="1" applyNumberFormat="1" applyFont="1" applyFill="1" applyBorder="1"/>
    <xf numFmtId="3" fontId="28" fillId="0" borderId="0" xfId="1" applyNumberFormat="1" applyFont="1"/>
    <xf numFmtId="0" fontId="0" fillId="0" borderId="0" xfId="0" applyFont="1" applyBorder="1"/>
    <xf numFmtId="164" fontId="12" fillId="0" borderId="0" xfId="0" applyNumberFormat="1" applyFont="1" applyBorder="1" applyAlignment="1">
      <alignment horizontal="center"/>
    </xf>
    <xf numFmtId="0" fontId="15" fillId="0" borderId="0" xfId="0" applyFont="1" applyBorder="1"/>
    <xf numFmtId="0" fontId="0" fillId="2" borderId="0" xfId="0" applyFont="1" applyFill="1" applyBorder="1"/>
    <xf numFmtId="0" fontId="0" fillId="2" borderId="150" xfId="0" applyFont="1" applyFill="1" applyBorder="1"/>
    <xf numFmtId="0" fontId="42" fillId="2" borderId="176" xfId="0" applyFont="1" applyFill="1" applyBorder="1"/>
    <xf numFmtId="0" fontId="42" fillId="2" borderId="177" xfId="0" applyFont="1" applyFill="1" applyBorder="1"/>
    <xf numFmtId="0" fontId="42" fillId="2" borderId="0" xfId="0" applyFont="1" applyFill="1" applyBorder="1"/>
    <xf numFmtId="0" fontId="42" fillId="2" borderId="178" xfId="0" applyFont="1" applyFill="1" applyBorder="1" applyAlignment="1">
      <alignment horizontal="center"/>
    </xf>
    <xf numFmtId="0" fontId="42" fillId="2" borderId="144" xfId="0" applyFont="1" applyFill="1" applyBorder="1" applyAlignment="1">
      <alignment horizontal="center"/>
    </xf>
    <xf numFmtId="0" fontId="42" fillId="2" borderId="176" xfId="0" applyFont="1" applyFill="1" applyBorder="1" applyAlignment="1">
      <alignment horizontal="center"/>
    </xf>
    <xf numFmtId="0" fontId="24" fillId="2" borderId="147" xfId="0" applyFont="1" applyFill="1" applyBorder="1"/>
    <xf numFmtId="0" fontId="24" fillId="2" borderId="0" xfId="0" applyFont="1" applyFill="1" applyBorder="1"/>
    <xf numFmtId="0" fontId="42" fillId="2" borderId="180" xfId="0" applyFont="1" applyFill="1" applyBorder="1" applyAlignment="1">
      <alignment horizontal="center"/>
    </xf>
    <xf numFmtId="0" fontId="42" fillId="2" borderId="146" xfId="0" applyFont="1" applyFill="1" applyBorder="1" applyAlignment="1">
      <alignment horizontal="center"/>
    </xf>
    <xf numFmtId="0" fontId="42" fillId="2" borderId="0" xfId="0" applyFont="1" applyFill="1" applyBorder="1" applyAlignment="1">
      <alignment horizontal="center"/>
    </xf>
    <xf numFmtId="0" fontId="0" fillId="0" borderId="147" xfId="0" applyBorder="1"/>
    <xf numFmtId="0" fontId="33" fillId="2" borderId="180" xfId="0" applyFont="1" applyFill="1" applyBorder="1" applyAlignment="1">
      <alignment horizontal="center"/>
    </xf>
    <xf numFmtId="0" fontId="33" fillId="2" borderId="0" xfId="0" applyFont="1" applyFill="1" applyBorder="1" applyAlignment="1">
      <alignment horizontal="center"/>
    </xf>
    <xf numFmtId="0" fontId="42" fillId="2" borderId="147" xfId="0" applyFont="1" applyFill="1" applyBorder="1"/>
    <xf numFmtId="0" fontId="24" fillId="2" borderId="181" xfId="0" applyFont="1" applyFill="1" applyBorder="1"/>
    <xf numFmtId="0" fontId="24" fillId="2" borderId="150" xfId="0" applyFont="1" applyFill="1" applyBorder="1"/>
    <xf numFmtId="0" fontId="25" fillId="2" borderId="182" xfId="0" applyFont="1" applyFill="1" applyBorder="1" applyAlignment="1">
      <alignment horizontal="center"/>
    </xf>
    <xf numFmtId="0" fontId="25" fillId="2" borderId="149" xfId="0" applyFont="1" applyFill="1" applyBorder="1" applyAlignment="1">
      <alignment horizontal="center"/>
    </xf>
    <xf numFmtId="3" fontId="33" fillId="2" borderId="160" xfId="0" applyNumberFormat="1" applyFont="1" applyFill="1" applyBorder="1"/>
    <xf numFmtId="3" fontId="33" fillId="0" borderId="160" xfId="0" applyNumberFormat="1" applyFont="1" applyBorder="1"/>
    <xf numFmtId="3" fontId="33" fillId="2" borderId="161" xfId="0" applyNumberFormat="1" applyFont="1" applyFill="1" applyBorder="1"/>
    <xf numFmtId="3" fontId="33" fillId="0" borderId="161" xfId="0" applyNumberFormat="1" applyFont="1" applyBorder="1"/>
    <xf numFmtId="0" fontId="25" fillId="0" borderId="187" xfId="0" applyFont="1" applyBorder="1" applyAlignment="1">
      <alignment vertical="center"/>
    </xf>
    <xf numFmtId="0" fontId="21" fillId="0" borderId="188" xfId="0" applyFont="1" applyBorder="1" applyAlignment="1">
      <alignment vertical="center"/>
    </xf>
    <xf numFmtId="0" fontId="21" fillId="0" borderId="189" xfId="0" applyFont="1" applyBorder="1" applyAlignment="1">
      <alignment vertical="center"/>
    </xf>
    <xf numFmtId="3" fontId="33" fillId="0" borderId="145" xfId="0" applyNumberFormat="1" applyFont="1" applyBorder="1" applyAlignment="1">
      <alignment vertical="center"/>
    </xf>
    <xf numFmtId="3" fontId="33" fillId="2" borderId="157" xfId="0" applyNumberFormat="1" applyFont="1" applyFill="1" applyBorder="1"/>
    <xf numFmtId="3" fontId="33" fillId="0" borderId="157" xfId="0" applyNumberFormat="1" applyFont="1" applyBorder="1"/>
    <xf numFmtId="0" fontId="25" fillId="2" borderId="132" xfId="0" applyFont="1" applyFill="1" applyBorder="1" applyAlignment="1">
      <alignment vertical="center"/>
    </xf>
    <xf numFmtId="0" fontId="21" fillId="2" borderId="188" xfId="0" applyFont="1" applyFill="1" applyBorder="1" applyAlignment="1">
      <alignment vertical="center"/>
    </xf>
    <xf numFmtId="0" fontId="25" fillId="2" borderId="189" xfId="0" applyFont="1" applyFill="1" applyBorder="1" applyAlignment="1">
      <alignment vertical="center"/>
    </xf>
    <xf numFmtId="3" fontId="33" fillId="0" borderId="145" xfId="0" applyNumberFormat="1" applyFont="1" applyBorder="1"/>
    <xf numFmtId="3" fontId="33" fillId="0" borderId="149" xfId="0" applyNumberFormat="1" applyFont="1" applyBorder="1" applyAlignment="1">
      <alignment vertical="center"/>
    </xf>
    <xf numFmtId="0" fontId="42" fillId="0" borderId="0" xfId="0" applyFont="1" applyAlignment="1">
      <alignment horizontal="right"/>
    </xf>
    <xf numFmtId="0" fontId="43" fillId="0" borderId="0" xfId="0" applyFont="1"/>
    <xf numFmtId="0" fontId="2" fillId="0" borderId="75" xfId="0" applyFont="1" applyBorder="1" applyAlignment="1"/>
    <xf numFmtId="2" fontId="2" fillId="0" borderId="0" xfId="0" applyNumberFormat="1" applyFont="1" applyBorder="1" applyAlignment="1">
      <alignment horizontal="center"/>
    </xf>
    <xf numFmtId="0" fontId="15" fillId="0" borderId="0" xfId="0" applyFont="1" applyBorder="1" applyAlignment="1">
      <alignment horizontal="right"/>
    </xf>
    <xf numFmtId="166" fontId="2" fillId="0" borderId="0" xfId="0" applyNumberFormat="1" applyFont="1" applyBorder="1" applyAlignment="1">
      <alignment horizontal="center"/>
    </xf>
    <xf numFmtId="0" fontId="2" fillId="0" borderId="0" xfId="0" applyFont="1" applyBorder="1" applyAlignment="1"/>
    <xf numFmtId="0" fontId="42" fillId="0" borderId="216" xfId="0" applyFont="1" applyBorder="1" applyAlignment="1">
      <alignment horizontal="center" vertical="center"/>
    </xf>
    <xf numFmtId="0" fontId="42" fillId="0" borderId="216" xfId="0" applyFont="1" applyBorder="1" applyAlignment="1">
      <alignment horizontal="center" vertical="center" wrapText="1"/>
    </xf>
    <xf numFmtId="0" fontId="24" fillId="0" borderId="217" xfId="0" applyFont="1" applyBorder="1"/>
    <xf numFmtId="0" fontId="24" fillId="0" borderId="218" xfId="0" applyFont="1" applyBorder="1"/>
    <xf numFmtId="0" fontId="24" fillId="0" borderId="219" xfId="0" applyFont="1" applyBorder="1"/>
    <xf numFmtId="0" fontId="24" fillId="0" borderId="216" xfId="0" applyFont="1" applyBorder="1"/>
    <xf numFmtId="0" fontId="44" fillId="6" borderId="216" xfId="0" applyFont="1" applyFill="1" applyBorder="1" applyAlignment="1">
      <alignment horizontal="center" vertical="center" wrapText="1"/>
    </xf>
    <xf numFmtId="0" fontId="44" fillId="6" borderId="132" xfId="0" applyFont="1" applyFill="1" applyBorder="1" applyAlignment="1">
      <alignment horizontal="center" vertical="center" wrapText="1"/>
    </xf>
    <xf numFmtId="0" fontId="44" fillId="6" borderId="132" xfId="0" applyFont="1" applyFill="1" applyBorder="1" applyAlignment="1">
      <alignment horizontal="center" vertical="center"/>
    </xf>
    <xf numFmtId="0" fontId="29" fillId="0" borderId="0" xfId="0" applyFont="1"/>
    <xf numFmtId="0" fontId="45" fillId="0" borderId="0" xfId="0" applyFont="1"/>
    <xf numFmtId="0" fontId="46" fillId="0" borderId="0" xfId="0" applyFont="1"/>
    <xf numFmtId="0" fontId="12" fillId="0" borderId="0" xfId="0" applyFont="1" applyBorder="1" applyAlignment="1"/>
    <xf numFmtId="0" fontId="29" fillId="0" borderId="230" xfId="0" applyFont="1" applyBorder="1" applyAlignment="1">
      <alignment horizontal="center"/>
    </xf>
    <xf numFmtId="0" fontId="24" fillId="0" borderId="0" xfId="0" applyFont="1" applyAlignment="1"/>
    <xf numFmtId="0" fontId="22" fillId="0" borderId="0" xfId="0" applyFont="1"/>
    <xf numFmtId="0" fontId="28" fillId="0" borderId="0" xfId="0" applyFont="1"/>
    <xf numFmtId="2" fontId="25" fillId="0" borderId="0" xfId="0" applyNumberFormat="1" applyFont="1" applyBorder="1" applyAlignment="1">
      <alignment horizontal="center"/>
    </xf>
    <xf numFmtId="0" fontId="28" fillId="0" borderId="0" xfId="0" applyFont="1" applyBorder="1" applyAlignment="1">
      <alignment horizontal="right"/>
    </xf>
    <xf numFmtId="166" fontId="25" fillId="0" borderId="0" xfId="0" applyNumberFormat="1" applyFont="1" applyBorder="1" applyAlignment="1">
      <alignment horizontal="center"/>
    </xf>
    <xf numFmtId="0" fontId="28" fillId="0" borderId="0" xfId="0" applyFont="1" applyBorder="1" applyAlignment="1">
      <alignment horizontal="center"/>
    </xf>
    <xf numFmtId="0" fontId="25" fillId="0" borderId="0" xfId="0" applyFont="1" applyBorder="1" applyAlignment="1">
      <alignment horizontal="center"/>
    </xf>
    <xf numFmtId="0" fontId="42" fillId="0" borderId="0" xfId="0" applyFont="1" applyBorder="1" applyAlignment="1">
      <alignment horizontal="center"/>
    </xf>
    <xf numFmtId="0" fontId="22" fillId="0" borderId="75" xfId="0" applyFont="1" applyBorder="1" applyAlignment="1"/>
    <xf numFmtId="0" fontId="23" fillId="0" borderId="75" xfId="0" applyFont="1" applyBorder="1" applyAlignment="1"/>
    <xf numFmtId="2" fontId="21" fillId="0" borderId="0" xfId="0" applyNumberFormat="1" applyFont="1" applyBorder="1" applyAlignment="1">
      <alignment horizontal="center"/>
    </xf>
    <xf numFmtId="166" fontId="21" fillId="0" borderId="0" xfId="0" applyNumberFormat="1" applyFont="1" applyBorder="1" applyAlignment="1">
      <alignment horizontal="center"/>
    </xf>
    <xf numFmtId="0" fontId="22" fillId="0" borderId="0" xfId="0" applyFont="1" applyBorder="1" applyAlignment="1">
      <alignment horizontal="center"/>
    </xf>
    <xf numFmtId="0" fontId="21" fillId="0" borderId="0" xfId="0" applyFont="1" applyBorder="1" applyAlignment="1">
      <alignment horizontal="center"/>
    </xf>
    <xf numFmtId="0" fontId="44" fillId="0" borderId="0" xfId="0" applyFont="1" applyBorder="1" applyAlignment="1">
      <alignment horizontal="center"/>
    </xf>
    <xf numFmtId="0" fontId="42" fillId="0" borderId="216" xfId="0" applyFont="1" applyBorder="1" applyAlignment="1">
      <alignment horizontal="center" wrapText="1"/>
    </xf>
    <xf numFmtId="0" fontId="24" fillId="5" borderId="216" xfId="0" applyFont="1" applyFill="1" applyBorder="1"/>
    <xf numFmtId="0" fontId="42" fillId="0" borderId="0" xfId="0" applyFont="1"/>
    <xf numFmtId="0" fontId="5" fillId="0" borderId="75" xfId="0" applyFont="1" applyBorder="1" applyAlignment="1">
      <alignment horizontal="center"/>
    </xf>
    <xf numFmtId="0" fontId="32" fillId="0" borderId="75" xfId="0" applyFont="1" applyBorder="1" applyAlignment="1">
      <alignment horizontal="center"/>
    </xf>
    <xf numFmtId="0" fontId="31" fillId="0" borderId="75" xfId="0" applyFont="1" applyBorder="1" applyAlignment="1">
      <alignment horizontal="right"/>
    </xf>
    <xf numFmtId="0" fontId="24" fillId="5" borderId="218" xfId="0" applyFont="1" applyFill="1" applyBorder="1"/>
    <xf numFmtId="0" fontId="24" fillId="0" borderId="217" xfId="0" applyFont="1" applyBorder="1" applyAlignment="1">
      <alignment vertical="center"/>
    </xf>
    <xf numFmtId="0" fontId="24" fillId="0" borderId="218" xfId="0" applyFont="1" applyBorder="1" applyAlignment="1">
      <alignment vertical="center"/>
    </xf>
    <xf numFmtId="0" fontId="24" fillId="0" borderId="216" xfId="0" applyFont="1" applyBorder="1" applyAlignment="1">
      <alignment vertical="center"/>
    </xf>
    <xf numFmtId="0" fontId="24" fillId="0" borderId="144" xfId="0" applyFont="1" applyBorder="1"/>
    <xf numFmtId="0" fontId="24" fillId="0" borderId="149" xfId="0" applyFont="1" applyBorder="1" applyAlignment="1">
      <alignment horizontal="center"/>
    </xf>
    <xf numFmtId="8" fontId="24" fillId="0" borderId="217" xfId="0" applyNumberFormat="1" applyFont="1" applyBorder="1"/>
    <xf numFmtId="0" fontId="24" fillId="0" borderId="232" xfId="0" applyFont="1" applyBorder="1"/>
    <xf numFmtId="0" fontId="24" fillId="0" borderId="0" xfId="0" applyFont="1" applyBorder="1"/>
    <xf numFmtId="0" fontId="32" fillId="0" borderId="0" xfId="0" applyFont="1"/>
    <xf numFmtId="0" fontId="0" fillId="0" borderId="0" xfId="0" applyFill="1"/>
    <xf numFmtId="0" fontId="34" fillId="2" borderId="0" xfId="0" applyFont="1" applyFill="1" applyBorder="1" applyAlignment="1">
      <alignment horizontal="center" wrapText="1"/>
    </xf>
    <xf numFmtId="0" fontId="48" fillId="0" borderId="0" xfId="0" applyFont="1" applyAlignment="1"/>
    <xf numFmtId="3" fontId="22" fillId="0" borderId="75" xfId="0" applyNumberFormat="1" applyFont="1" applyBorder="1" applyAlignment="1">
      <alignment horizontal="right"/>
    </xf>
    <xf numFmtId="3" fontId="4" fillId="0" borderId="230" xfId="0" applyNumberFormat="1" applyFont="1" applyBorder="1" applyAlignment="1">
      <alignment horizontal="center"/>
    </xf>
    <xf numFmtId="2" fontId="4" fillId="0" borderId="230" xfId="0" applyNumberFormat="1" applyFont="1" applyBorder="1" applyAlignment="1">
      <alignment horizontal="center"/>
    </xf>
    <xf numFmtId="0" fontId="22" fillId="0" borderId="75" xfId="0" applyFont="1" applyBorder="1" applyAlignment="1">
      <alignment horizontal="right"/>
    </xf>
    <xf numFmtId="0" fontId="23" fillId="0" borderId="75" xfId="0" applyFont="1" applyBorder="1" applyAlignment="1">
      <alignment horizontal="left"/>
    </xf>
    <xf numFmtId="0" fontId="24" fillId="0" borderId="219" xfId="0" applyFont="1" applyBorder="1" applyAlignment="1">
      <alignment vertical="center"/>
    </xf>
    <xf numFmtId="0" fontId="24" fillId="5" borderId="216" xfId="0" applyFont="1" applyFill="1" applyBorder="1" applyAlignment="1">
      <alignment vertical="center"/>
    </xf>
    <xf numFmtId="2" fontId="32" fillId="0" borderId="75" xfId="0" applyNumberFormat="1" applyFont="1" applyBorder="1" applyAlignment="1"/>
    <xf numFmtId="0" fontId="1" fillId="0" borderId="0" xfId="0" applyFont="1" applyBorder="1" applyAlignment="1">
      <alignment horizontal="center"/>
    </xf>
    <xf numFmtId="0" fontId="22" fillId="0" borderId="0" xfId="0" applyFont="1" applyBorder="1" applyAlignment="1"/>
    <xf numFmtId="0" fontId="0" fillId="0" borderId="0" xfId="0" applyAlignment="1">
      <alignment horizontal="left" vertical="top"/>
    </xf>
    <xf numFmtId="0" fontId="0" fillId="0" borderId="0" xfId="0" applyBorder="1"/>
    <xf numFmtId="0" fontId="24" fillId="0" borderId="0" xfId="0" applyFont="1" applyAlignment="1">
      <alignment horizontal="left" vertical="top"/>
    </xf>
    <xf numFmtId="0" fontId="42" fillId="0" borderId="0" xfId="0" applyFont="1" applyAlignment="1">
      <alignment horizontal="left" vertical="top"/>
    </xf>
    <xf numFmtId="0" fontId="43" fillId="0" borderId="0" xfId="0" applyFont="1" applyAlignment="1">
      <alignment horizontal="left" vertical="top"/>
    </xf>
    <xf numFmtId="0" fontId="1" fillId="0" borderId="0" xfId="0" applyFont="1" applyAlignment="1">
      <alignment horizontal="left"/>
    </xf>
    <xf numFmtId="0" fontId="0" fillId="0" borderId="73" xfId="0" applyFont="1" applyBorder="1"/>
    <xf numFmtId="3" fontId="2" fillId="0" borderId="73" xfId="0" applyNumberFormat="1" applyFont="1" applyBorder="1"/>
    <xf numFmtId="3" fontId="32" fillId="0" borderId="75" xfId="0" applyNumberFormat="1" applyFont="1" applyBorder="1" applyAlignment="1">
      <alignment horizontal="right"/>
    </xf>
    <xf numFmtId="3" fontId="12" fillId="0" borderId="230" xfId="0" applyNumberFormat="1" applyFont="1" applyBorder="1" applyAlignment="1"/>
    <xf numFmtId="0" fontId="1" fillId="0" borderId="0" xfId="0" applyFont="1" applyAlignment="1">
      <alignment horizontal="right"/>
    </xf>
    <xf numFmtId="0" fontId="12" fillId="0" borderId="73" xfId="0" applyFont="1" applyBorder="1" applyAlignment="1"/>
    <xf numFmtId="0" fontId="42" fillId="0" borderId="144" xfId="0" applyFont="1" applyBorder="1" applyAlignment="1">
      <alignment horizontal="center" vertical="center"/>
    </xf>
    <xf numFmtId="0" fontId="42" fillId="0" borderId="144" xfId="0" applyFont="1" applyBorder="1" applyAlignment="1">
      <alignment horizontal="center" vertical="center" wrapText="1"/>
    </xf>
    <xf numFmtId="0" fontId="44" fillId="0" borderId="144" xfId="0" applyFont="1" applyBorder="1" applyAlignment="1">
      <alignment horizontal="center" vertical="top" wrapText="1"/>
    </xf>
    <xf numFmtId="0" fontId="24" fillId="0" borderId="217" xfId="0" applyFont="1" applyBorder="1" applyAlignment="1">
      <alignment horizontal="center" vertical="center"/>
    </xf>
    <xf numFmtId="0" fontId="24" fillId="0" borderId="217" xfId="0" applyFont="1" applyBorder="1" applyAlignment="1">
      <alignment vertical="top" wrapText="1"/>
    </xf>
    <xf numFmtId="0" fontId="24" fillId="0" borderId="218" xfId="0" applyFont="1" applyBorder="1" applyAlignment="1">
      <alignment vertical="top" wrapText="1"/>
    </xf>
    <xf numFmtId="0" fontId="24" fillId="0" borderId="218" xfId="0" applyFont="1" applyBorder="1" applyAlignment="1">
      <alignment wrapText="1"/>
    </xf>
    <xf numFmtId="0" fontId="24" fillId="9" borderId="145" xfId="0" applyFont="1" applyFill="1" applyBorder="1"/>
    <xf numFmtId="0" fontId="24" fillId="0" borderId="240" xfId="0" applyFont="1" applyBorder="1"/>
    <xf numFmtId="0" fontId="32" fillId="0" borderId="0" xfId="0" applyFont="1" applyBorder="1" applyAlignment="1"/>
    <xf numFmtId="0" fontId="42" fillId="0" borderId="145" xfId="0" applyFont="1" applyBorder="1" applyAlignment="1">
      <alignment horizontal="center" vertical="center"/>
    </xf>
    <xf numFmtId="0" fontId="42" fillId="0" borderId="145" xfId="0" applyFont="1" applyBorder="1" applyAlignment="1">
      <alignment horizontal="center" vertical="center" wrapText="1"/>
    </xf>
    <xf numFmtId="0" fontId="42" fillId="0" borderId="145" xfId="0" applyFont="1" applyBorder="1" applyAlignment="1">
      <alignment horizontal="center" vertical="top" wrapText="1"/>
    </xf>
    <xf numFmtId="0" fontId="44" fillId="0" borderId="145" xfId="0" applyFont="1" applyBorder="1" applyAlignment="1">
      <alignment horizontal="center" vertical="center" wrapText="1"/>
    </xf>
    <xf numFmtId="0" fontId="23" fillId="0" borderId="0" xfId="0" applyFont="1" applyAlignment="1">
      <alignment horizontal="center"/>
    </xf>
    <xf numFmtId="0" fontId="24" fillId="0" borderId="0" xfId="0" applyFont="1" applyBorder="1" applyAlignment="1">
      <alignment horizontal="center"/>
    </xf>
    <xf numFmtId="0" fontId="42" fillId="6" borderId="132" xfId="0" applyFont="1" applyFill="1" applyBorder="1" applyAlignment="1">
      <alignment horizontal="center" vertical="center"/>
    </xf>
    <xf numFmtId="0" fontId="42" fillId="6" borderId="145" xfId="0" applyFont="1" applyFill="1" applyBorder="1" applyAlignment="1">
      <alignment horizontal="center" vertical="center"/>
    </xf>
    <xf numFmtId="0" fontId="42" fillId="6" borderId="145" xfId="0" applyFont="1" applyFill="1" applyBorder="1" applyAlignment="1">
      <alignment horizontal="center" vertical="center" wrapText="1"/>
    </xf>
    <xf numFmtId="0" fontId="24" fillId="0" borderId="217" xfId="0" applyFont="1" applyBorder="1" applyAlignment="1">
      <alignment horizontal="left" vertical="top"/>
    </xf>
    <xf numFmtId="0" fontId="24" fillId="0" borderId="231" xfId="0" applyFont="1" applyBorder="1"/>
    <xf numFmtId="0" fontId="23" fillId="0" borderId="148" xfId="0" applyFont="1" applyBorder="1"/>
    <xf numFmtId="0" fontId="24" fillId="0" borderId="208" xfId="0" applyFont="1" applyBorder="1"/>
    <xf numFmtId="0" fontId="24" fillId="0" borderId="208" xfId="0" applyFont="1" applyBorder="1" applyAlignment="1">
      <alignment wrapText="1"/>
    </xf>
    <xf numFmtId="0" fontId="24" fillId="0" borderId="234" xfId="0" applyFont="1" applyBorder="1" applyAlignment="1">
      <alignment wrapText="1"/>
    </xf>
    <xf numFmtId="0" fontId="42" fillId="5" borderId="195" xfId="0" applyFont="1" applyFill="1" applyBorder="1" applyAlignment="1">
      <alignment horizontal="left" wrapText="1"/>
    </xf>
    <xf numFmtId="0" fontId="24" fillId="0" borderId="35" xfId="0" applyFont="1" applyBorder="1"/>
    <xf numFmtId="0" fontId="24" fillId="0" borderId="103" xfId="0" applyFont="1" applyBorder="1"/>
    <xf numFmtId="0" fontId="24" fillId="0" borderId="233" xfId="0" applyFont="1" applyBorder="1" applyAlignment="1">
      <alignment wrapText="1"/>
    </xf>
    <xf numFmtId="0" fontId="42" fillId="5" borderId="132" xfId="0" applyFont="1" applyFill="1" applyBorder="1" applyAlignment="1">
      <alignment wrapText="1"/>
    </xf>
    <xf numFmtId="0" fontId="24" fillId="0" borderId="198" xfId="0" applyFont="1" applyBorder="1"/>
    <xf numFmtId="0" fontId="24" fillId="0" borderId="234" xfId="0" applyFont="1" applyBorder="1"/>
    <xf numFmtId="0" fontId="24" fillId="5" borderId="145" xfId="0" applyFont="1" applyFill="1" applyBorder="1"/>
    <xf numFmtId="166" fontId="22" fillId="0" borderId="0" xfId="0" applyNumberFormat="1" applyFont="1" applyBorder="1" applyAlignment="1"/>
    <xf numFmtId="0" fontId="28" fillId="0" borderId="73" xfId="0" applyFont="1" applyBorder="1" applyAlignment="1">
      <alignment horizontal="center"/>
    </xf>
    <xf numFmtId="0" fontId="22" fillId="0" borderId="0" xfId="0" applyFont="1" applyBorder="1" applyAlignment="1">
      <alignment horizontal="right"/>
    </xf>
    <xf numFmtId="0" fontId="44" fillId="0" borderId="0" xfId="0" applyFont="1" applyAlignment="1"/>
    <xf numFmtId="0" fontId="42" fillId="0" borderId="134" xfId="0" applyFont="1" applyBorder="1" applyAlignment="1">
      <alignment horizontal="center" vertical="center"/>
    </xf>
    <xf numFmtId="0" fontId="24" fillId="0" borderId="177" xfId="0" applyFont="1" applyBorder="1"/>
    <xf numFmtId="0" fontId="24" fillId="0" borderId="147" xfId="0" applyFont="1" applyBorder="1"/>
    <xf numFmtId="0" fontId="42" fillId="0" borderId="145" xfId="0" applyFont="1" applyBorder="1" applyAlignment="1">
      <alignment vertical="center"/>
    </xf>
    <xf numFmtId="0" fontId="42" fillId="0" borderId="134" xfId="0" applyFont="1" applyBorder="1" applyAlignment="1">
      <alignment horizontal="center"/>
    </xf>
    <xf numFmtId="0" fontId="42" fillId="0" borderId="196" xfId="0" applyFont="1" applyBorder="1" applyAlignment="1">
      <alignment horizontal="center"/>
    </xf>
    <xf numFmtId="0" fontId="42" fillId="0" borderId="251" xfId="0" applyFont="1" applyBorder="1"/>
    <xf numFmtId="0" fontId="42" fillId="0" borderId="132" xfId="0" applyFont="1" applyBorder="1"/>
    <xf numFmtId="0" fontId="42" fillId="0" borderId="145" xfId="0" applyFont="1" applyBorder="1"/>
    <xf numFmtId="0" fontId="24" fillId="0" borderId="239" xfId="0" applyFont="1" applyBorder="1"/>
    <xf numFmtId="0" fontId="24" fillId="0" borderId="253" xfId="0" applyFont="1" applyBorder="1"/>
    <xf numFmtId="0" fontId="24" fillId="0" borderId="242" xfId="0" applyFont="1" applyBorder="1"/>
    <xf numFmtId="0" fontId="24" fillId="0" borderId="236" xfId="0" applyFont="1" applyBorder="1"/>
    <xf numFmtId="0" fontId="24" fillId="0" borderId="159" xfId="0" applyFont="1" applyBorder="1"/>
    <xf numFmtId="0" fontId="24" fillId="0" borderId="209" xfId="0" applyFont="1" applyBorder="1"/>
    <xf numFmtId="0" fontId="24" fillId="0" borderId="206" xfId="0" applyFont="1" applyBorder="1"/>
    <xf numFmtId="0" fontId="24" fillId="0" borderId="238" xfId="0" applyFont="1" applyBorder="1"/>
    <xf numFmtId="0" fontId="24" fillId="0" borderId="254" xfId="0" applyFont="1" applyBorder="1"/>
    <xf numFmtId="0" fontId="24" fillId="0" borderId="229" xfId="0" applyFont="1" applyBorder="1"/>
    <xf numFmtId="49" fontId="21" fillId="0" borderId="0" xfId="1" applyNumberFormat="1" applyFont="1" applyBorder="1" applyAlignment="1"/>
    <xf numFmtId="49" fontId="21" fillId="0" borderId="0" xfId="1" applyNumberFormat="1" applyFont="1" applyBorder="1" applyAlignment="1">
      <alignment horizontal="center"/>
    </xf>
    <xf numFmtId="0" fontId="42" fillId="0" borderId="145" xfId="0" applyFont="1" applyBorder="1" applyAlignment="1">
      <alignment horizontal="center"/>
    </xf>
    <xf numFmtId="3" fontId="24" fillId="0" borderId="217" xfId="0" applyNumberFormat="1" applyFont="1" applyBorder="1"/>
    <xf numFmtId="0" fontId="24" fillId="0" borderId="145" xfId="0" applyFont="1" applyBorder="1"/>
    <xf numFmtId="0" fontId="42" fillId="0" borderId="145" xfId="0" applyFont="1" applyBorder="1" applyAlignment="1">
      <alignment horizontal="center" wrapText="1"/>
    </xf>
    <xf numFmtId="0" fontId="50" fillId="0" borderId="0" xfId="0" applyFont="1"/>
    <xf numFmtId="49" fontId="33" fillId="0" borderId="0" xfId="1" applyNumberFormat="1" applyFont="1" applyBorder="1" applyAlignment="1"/>
    <xf numFmtId="0" fontId="32" fillId="0" borderId="0" xfId="1" applyFont="1" applyBorder="1" applyAlignment="1">
      <alignment horizontal="center"/>
    </xf>
    <xf numFmtId="164" fontId="33" fillId="0" borderId="0" xfId="1" applyNumberFormat="1" applyFont="1" applyBorder="1" applyAlignment="1">
      <alignment horizontal="center"/>
    </xf>
    <xf numFmtId="0" fontId="51" fillId="0" borderId="0" xfId="0" applyFont="1"/>
    <xf numFmtId="0" fontId="52" fillId="0" borderId="0" xfId="0" applyFont="1"/>
    <xf numFmtId="0" fontId="53" fillId="0" borderId="0" xfId="0" applyFont="1"/>
    <xf numFmtId="0" fontId="22" fillId="0" borderId="73" xfId="1" applyFont="1" applyBorder="1"/>
    <xf numFmtId="0" fontId="22" fillId="0" borderId="73" xfId="1" applyFont="1" applyBorder="1" applyAlignment="1">
      <alignment wrapText="1"/>
    </xf>
    <xf numFmtId="3" fontId="21" fillId="0" borderId="100" xfId="1" applyNumberFormat="1" applyFont="1" applyBorder="1"/>
    <xf numFmtId="0" fontId="22" fillId="0" borderId="100" xfId="1" applyFont="1" applyBorder="1"/>
    <xf numFmtId="0" fontId="22" fillId="0" borderId="0" xfId="1" applyFont="1" applyBorder="1" applyAlignment="1">
      <alignment horizontal="center"/>
    </xf>
    <xf numFmtId="0" fontId="22" fillId="0" borderId="0" xfId="1" applyFont="1" applyBorder="1" applyAlignment="1">
      <alignment horizontal="right"/>
    </xf>
    <xf numFmtId="0" fontId="31" fillId="0" borderId="0" xfId="1" applyFont="1" applyBorder="1" applyAlignment="1">
      <alignment horizontal="center"/>
    </xf>
    <xf numFmtId="0" fontId="22" fillId="0" borderId="255" xfId="1" applyFont="1" applyBorder="1" applyAlignment="1">
      <alignment horizontal="center"/>
    </xf>
    <xf numFmtId="0" fontId="22" fillId="0" borderId="0" xfId="1" applyFont="1" applyBorder="1"/>
    <xf numFmtId="164" fontId="21" fillId="0" borderId="0" xfId="1" applyNumberFormat="1" applyFont="1" applyBorder="1" applyAlignment="1">
      <alignment horizontal="center"/>
    </xf>
    <xf numFmtId="0" fontId="42" fillId="5" borderId="145" xfId="0" applyFont="1" applyFill="1" applyBorder="1" applyAlignment="1">
      <alignment horizontal="center" vertical="center"/>
    </xf>
    <xf numFmtId="0" fontId="42" fillId="5" borderId="133" xfId="0" applyFont="1" applyFill="1" applyBorder="1" applyAlignment="1">
      <alignment horizontal="center" vertical="center"/>
    </xf>
    <xf numFmtId="0" fontId="42" fillId="5" borderId="133" xfId="0" applyFont="1" applyFill="1" applyBorder="1" applyAlignment="1">
      <alignment horizontal="center" vertical="center" wrapText="1"/>
    </xf>
    <xf numFmtId="0" fontId="42" fillId="5" borderId="132" xfId="0" applyFont="1" applyFill="1" applyBorder="1" applyAlignment="1">
      <alignment horizontal="center" vertical="center" wrapText="1"/>
    </xf>
    <xf numFmtId="0" fontId="42" fillId="5" borderId="145" xfId="0" applyFont="1" applyFill="1" applyBorder="1" applyAlignment="1">
      <alignment horizontal="center" vertical="center" wrapText="1"/>
    </xf>
    <xf numFmtId="0" fontId="24" fillId="0" borderId="231" xfId="0" applyFont="1" applyBorder="1" applyAlignment="1">
      <alignment wrapText="1"/>
    </xf>
    <xf numFmtId="3" fontId="24" fillId="0" borderId="231" xfId="0" applyNumberFormat="1" applyFont="1" applyBorder="1"/>
    <xf numFmtId="0" fontId="24" fillId="0" borderId="256" xfId="0" applyFont="1" applyBorder="1" applyAlignment="1">
      <alignment wrapText="1"/>
    </xf>
    <xf numFmtId="0" fontId="42" fillId="5" borderId="132" xfId="0" applyFont="1" applyFill="1" applyBorder="1"/>
    <xf numFmtId="0" fontId="24" fillId="0" borderId="217" xfId="0" applyFont="1" applyBorder="1" applyAlignment="1">
      <alignment wrapText="1"/>
    </xf>
    <xf numFmtId="0" fontId="43" fillId="0" borderId="0" xfId="0" applyFont="1" applyBorder="1"/>
    <xf numFmtId="0" fontId="32" fillId="0" borderId="0" xfId="1" applyFont="1"/>
    <xf numFmtId="0" fontId="24" fillId="0" borderId="259" xfId="0" applyFont="1" applyBorder="1"/>
    <xf numFmtId="0" fontId="42" fillId="5" borderId="145" xfId="0" applyFont="1" applyFill="1" applyBorder="1" applyAlignment="1">
      <alignment horizontal="center"/>
    </xf>
    <xf numFmtId="0" fontId="42" fillId="5" borderId="145" xfId="0" applyFont="1" applyFill="1" applyBorder="1" applyAlignment="1">
      <alignment horizontal="center" wrapText="1"/>
    </xf>
    <xf numFmtId="0" fontId="29" fillId="0" borderId="260" xfId="0" applyFont="1" applyBorder="1" applyAlignment="1">
      <alignment horizontal="center"/>
    </xf>
    <xf numFmtId="0" fontId="24" fillId="0" borderId="132" xfId="0" applyFont="1" applyBorder="1" applyAlignment="1">
      <alignment horizontal="center" vertical="center"/>
    </xf>
    <xf numFmtId="0" fontId="24" fillId="0" borderId="145" xfId="0" applyFont="1" applyBorder="1" applyAlignment="1">
      <alignment horizontal="center" vertical="center"/>
    </xf>
    <xf numFmtId="0" fontId="24" fillId="0" borderId="132" xfId="0" applyFont="1" applyBorder="1" applyAlignment="1">
      <alignment horizontal="center" vertical="center" wrapText="1"/>
    </xf>
    <xf numFmtId="0" fontId="24" fillId="0" borderId="145" xfId="0" applyFont="1" applyBorder="1" applyAlignment="1">
      <alignment horizontal="center" vertical="center" wrapText="1"/>
    </xf>
    <xf numFmtId="0" fontId="24" fillId="0" borderId="145" xfId="0" applyFont="1" applyBorder="1" applyAlignment="1">
      <alignment horizontal="center" wrapText="1"/>
    </xf>
    <xf numFmtId="0" fontId="24" fillId="0" borderId="134" xfId="0" applyFont="1" applyBorder="1" applyAlignment="1">
      <alignment horizontal="center" vertical="center" wrapText="1"/>
    </xf>
    <xf numFmtId="0" fontId="24" fillId="0" borderId="0" xfId="0" applyFont="1" applyAlignment="1">
      <alignment horizontal="center"/>
    </xf>
    <xf numFmtId="0" fontId="5" fillId="0" borderId="73" xfId="0" applyFont="1" applyBorder="1" applyAlignment="1">
      <alignment horizontal="center"/>
    </xf>
    <xf numFmtId="166" fontId="22" fillId="0" borderId="75" xfId="0" applyNumberFormat="1" applyFont="1" applyBorder="1" applyAlignment="1">
      <alignment horizontal="center"/>
    </xf>
    <xf numFmtId="0" fontId="12" fillId="0" borderId="260" xfId="0" applyFont="1" applyBorder="1" applyAlignment="1"/>
    <xf numFmtId="0" fontId="32" fillId="0" borderId="0" xfId="0" applyFont="1" applyBorder="1" applyAlignment="1">
      <alignment horizontal="right"/>
    </xf>
    <xf numFmtId="0" fontId="24" fillId="0" borderId="154" xfId="0" applyFont="1" applyBorder="1" applyAlignment="1">
      <alignment vertical="center"/>
    </xf>
    <xf numFmtId="0" fontId="24" fillId="0" borderId="259" xfId="0" applyFont="1" applyBorder="1" applyAlignment="1">
      <alignment vertical="center"/>
    </xf>
    <xf numFmtId="0" fontId="24" fillId="5" borderId="145" xfId="0" applyFont="1" applyFill="1" applyBorder="1" applyAlignment="1">
      <alignment vertical="center"/>
    </xf>
    <xf numFmtId="0" fontId="24" fillId="0" borderId="145" xfId="0" applyFont="1" applyBorder="1" applyAlignment="1">
      <alignment vertical="center"/>
    </xf>
    <xf numFmtId="9" fontId="24" fillId="0" borderId="217" xfId="0" applyNumberFormat="1" applyFont="1" applyBorder="1"/>
    <xf numFmtId="3" fontId="24" fillId="0" borderId="218" xfId="0" applyNumberFormat="1" applyFont="1" applyBorder="1"/>
    <xf numFmtId="9" fontId="24" fillId="0" borderId="218" xfId="0" applyNumberFormat="1" applyFont="1" applyBorder="1"/>
    <xf numFmtId="3" fontId="24" fillId="0" borderId="259" xfId="0" applyNumberFormat="1" applyFont="1" applyBorder="1"/>
    <xf numFmtId="9" fontId="24" fillId="0" borderId="259" xfId="0" applyNumberFormat="1" applyFont="1" applyBorder="1"/>
    <xf numFmtId="3" fontId="42" fillId="5" borderId="145" xfId="0" applyNumberFormat="1" applyFont="1" applyFill="1" applyBorder="1"/>
    <xf numFmtId="9" fontId="42" fillId="5" borderId="145" xfId="0" applyNumberFormat="1" applyFont="1" applyFill="1" applyBorder="1"/>
    <xf numFmtId="3" fontId="24" fillId="0" borderId="145" xfId="0" applyNumberFormat="1" applyFont="1" applyBorder="1"/>
    <xf numFmtId="9" fontId="24" fillId="0" borderId="145" xfId="0" applyNumberFormat="1" applyFont="1" applyBorder="1"/>
    <xf numFmtId="0" fontId="54" fillId="0" borderId="0" xfId="0" applyFont="1"/>
    <xf numFmtId="0" fontId="55" fillId="0" borderId="0" xfId="0" applyFont="1"/>
    <xf numFmtId="0" fontId="32" fillId="0" borderId="75" xfId="0" applyFont="1" applyBorder="1" applyAlignment="1"/>
    <xf numFmtId="0" fontId="5" fillId="0" borderId="75" xfId="0" applyFont="1" applyBorder="1" applyAlignment="1">
      <alignment horizontal="right"/>
    </xf>
    <xf numFmtId="166" fontId="22" fillId="0" borderId="75" xfId="0" applyNumberFormat="1" applyFont="1" applyBorder="1" applyAlignment="1"/>
    <xf numFmtId="3" fontId="25" fillId="0" borderId="0" xfId="0" applyNumberFormat="1" applyFont="1" applyBorder="1"/>
    <xf numFmtId="166" fontId="4" fillId="0" borderId="0" xfId="0" applyNumberFormat="1" applyFont="1" applyBorder="1" applyAlignment="1"/>
    <xf numFmtId="0" fontId="0" fillId="0" borderId="0" xfId="0" applyFont="1" applyBorder="1" applyAlignment="1">
      <alignment horizontal="center"/>
    </xf>
    <xf numFmtId="0" fontId="56" fillId="2" borderId="0" xfId="0" applyFont="1" applyFill="1" applyAlignment="1">
      <alignment horizontal="center" wrapText="1"/>
    </xf>
    <xf numFmtId="166" fontId="22" fillId="0" borderId="75" xfId="0" applyNumberFormat="1" applyFont="1" applyBorder="1" applyAlignment="1">
      <alignment horizontal="right"/>
    </xf>
    <xf numFmtId="0" fontId="42" fillId="0" borderId="0" xfId="0" applyFont="1" applyBorder="1" applyAlignment="1">
      <alignment horizontal="center" wrapText="1"/>
    </xf>
    <xf numFmtId="0" fontId="42" fillId="0" borderId="0" xfId="0" applyFont="1" applyBorder="1" applyAlignment="1"/>
    <xf numFmtId="0" fontId="43" fillId="0" borderId="0" xfId="0" applyFont="1" applyFill="1" applyBorder="1" applyAlignment="1"/>
    <xf numFmtId="0" fontId="5" fillId="0" borderId="0" xfId="0" applyFont="1" applyBorder="1" applyAlignment="1"/>
    <xf numFmtId="0" fontId="5" fillId="0" borderId="73" xfId="0" applyFont="1" applyBorder="1" applyAlignment="1"/>
    <xf numFmtId="0" fontId="5" fillId="0" borderId="75" xfId="0" applyFont="1" applyBorder="1"/>
    <xf numFmtId="0" fontId="23" fillId="0" borderId="0" xfId="0" applyFont="1" applyAlignment="1">
      <alignment horizontal="right"/>
    </xf>
    <xf numFmtId="166" fontId="32" fillId="0" borderId="75" xfId="0" applyNumberFormat="1" applyFont="1" applyBorder="1" applyAlignment="1"/>
    <xf numFmtId="164" fontId="12" fillId="0" borderId="260" xfId="1" applyNumberFormat="1" applyFont="1" applyBorder="1" applyAlignment="1">
      <alignment horizontal="center"/>
    </xf>
    <xf numFmtId="0" fontId="12" fillId="0" borderId="260" xfId="1" applyFont="1" applyBorder="1" applyAlignment="1">
      <alignment horizontal="center"/>
    </xf>
    <xf numFmtId="0" fontId="1" fillId="0" borderId="260" xfId="1" applyFont="1" applyBorder="1"/>
    <xf numFmtId="164" fontId="12" fillId="0" borderId="0" xfId="1" applyNumberFormat="1" applyFont="1" applyBorder="1" applyAlignment="1">
      <alignment horizontal="center"/>
    </xf>
    <xf numFmtId="0" fontId="1" fillId="0" borderId="149" xfId="1" applyFont="1" applyBorder="1"/>
    <xf numFmtId="0" fontId="1" fillId="0" borderId="190" xfId="1" applyFont="1" applyBorder="1"/>
    <xf numFmtId="0" fontId="1" fillId="0" borderId="145" xfId="1" applyFont="1" applyBorder="1" applyAlignment="1">
      <alignment horizontal="center"/>
    </xf>
    <xf numFmtId="0" fontId="1" fillId="0" borderId="132" xfId="1" applyFont="1" applyBorder="1" applyAlignment="1">
      <alignment horizontal="center"/>
    </xf>
    <xf numFmtId="0" fontId="4" fillId="0" borderId="145" xfId="1" applyFont="1" applyBorder="1" applyAlignment="1">
      <alignment horizontal="center"/>
    </xf>
    <xf numFmtId="0" fontId="1" fillId="0" borderId="145" xfId="1" applyFont="1" applyBorder="1"/>
    <xf numFmtId="0" fontId="1" fillId="0" borderId="292" xfId="1" applyFont="1" applyBorder="1"/>
    <xf numFmtId="0" fontId="1" fillId="0" borderId="293" xfId="1" applyFont="1" applyBorder="1"/>
    <xf numFmtId="0" fontId="1" fillId="0" borderId="294" xfId="1" applyFont="1" applyBorder="1"/>
    <xf numFmtId="0" fontId="1" fillId="0" borderId="293" xfId="1" applyFont="1" applyBorder="1" applyAlignment="1">
      <alignment horizontal="left"/>
    </xf>
    <xf numFmtId="0" fontId="4" fillId="3" borderId="296" xfId="1" applyFont="1" applyFill="1" applyBorder="1" applyAlignment="1">
      <alignment horizontal="center"/>
    </xf>
    <xf numFmtId="0" fontId="1" fillId="0" borderId="297" xfId="1" applyFont="1" applyBorder="1"/>
    <xf numFmtId="3" fontId="4" fillId="2" borderId="298" xfId="1" applyNumberFormat="1" applyFont="1" applyFill="1" applyBorder="1"/>
    <xf numFmtId="3" fontId="4" fillId="2" borderId="299" xfId="1" applyNumberFormat="1" applyFont="1" applyFill="1" applyBorder="1"/>
    <xf numFmtId="3" fontId="4" fillId="2" borderId="300" xfId="1" applyNumberFormat="1" applyFont="1" applyFill="1" applyBorder="1"/>
    <xf numFmtId="3" fontId="4" fillId="0" borderId="298" xfId="1" applyNumberFormat="1" applyFont="1" applyBorder="1"/>
    <xf numFmtId="0" fontId="1" fillId="2" borderId="298" xfId="1" applyFont="1" applyFill="1" applyBorder="1" applyAlignment="1">
      <alignment horizontal="left"/>
    </xf>
    <xf numFmtId="0" fontId="1" fillId="2" borderId="298" xfId="1" applyFont="1" applyFill="1" applyBorder="1"/>
    <xf numFmtId="0" fontId="1" fillId="0" borderId="296" xfId="1" applyFont="1" applyBorder="1"/>
    <xf numFmtId="3" fontId="1" fillId="2" borderId="298" xfId="1" applyNumberFormat="1" applyFont="1" applyFill="1" applyBorder="1"/>
    <xf numFmtId="0" fontId="1" fillId="0" borderId="301" xfId="1" applyFont="1" applyBorder="1"/>
    <xf numFmtId="3" fontId="4" fillId="2" borderId="302" xfId="1" applyNumberFormat="1" applyFont="1" applyFill="1" applyBorder="1"/>
    <xf numFmtId="3" fontId="4" fillId="2" borderId="303" xfId="1" applyNumberFormat="1" applyFont="1" applyFill="1" applyBorder="1"/>
    <xf numFmtId="0" fontId="1" fillId="2" borderId="302" xfId="1" applyFont="1" applyFill="1" applyBorder="1" applyAlignment="1">
      <alignment horizontal="left"/>
    </xf>
    <xf numFmtId="0" fontId="1" fillId="2" borderId="302" xfId="1" applyFont="1" applyFill="1" applyBorder="1"/>
    <xf numFmtId="0" fontId="1" fillId="0" borderId="302" xfId="1" applyFont="1" applyBorder="1"/>
    <xf numFmtId="0" fontId="4" fillId="3" borderId="305" xfId="1" applyFont="1" applyFill="1" applyBorder="1" applyAlignment="1">
      <alignment horizontal="center"/>
    </xf>
    <xf numFmtId="3" fontId="4" fillId="2" borderId="145" xfId="1" applyNumberFormat="1" applyFont="1" applyFill="1" applyBorder="1"/>
    <xf numFmtId="3" fontId="4" fillId="2" borderId="132" xfId="1" applyNumberFormat="1" applyFont="1" applyFill="1" applyBorder="1"/>
    <xf numFmtId="3" fontId="4" fillId="2" borderId="133" xfId="1" applyNumberFormat="1" applyFont="1" applyFill="1" applyBorder="1"/>
    <xf numFmtId="3" fontId="4" fillId="0" borderId="145" xfId="1" applyNumberFormat="1" applyFont="1" applyBorder="1"/>
    <xf numFmtId="0" fontId="1" fillId="0" borderId="305" xfId="1" applyFont="1" applyBorder="1"/>
    <xf numFmtId="3" fontId="4" fillId="2" borderId="149" xfId="1" applyNumberFormat="1" applyFont="1" applyFill="1" applyBorder="1" applyAlignment="1">
      <alignment horizontal="center"/>
    </xf>
    <xf numFmtId="3" fontId="4" fillId="2" borderId="151" xfId="1" applyNumberFormat="1" applyFont="1" applyFill="1" applyBorder="1" applyAlignment="1">
      <alignment horizontal="center"/>
    </xf>
    <xf numFmtId="0" fontId="1" fillId="2" borderId="149" xfId="1" applyFont="1" applyFill="1" applyBorder="1" applyAlignment="1">
      <alignment horizontal="left"/>
    </xf>
    <xf numFmtId="0" fontId="1" fillId="2" borderId="149" xfId="1" applyFont="1" applyFill="1" applyBorder="1"/>
    <xf numFmtId="3" fontId="4" fillId="2" borderId="293" xfId="1" applyNumberFormat="1" applyFont="1" applyFill="1" applyBorder="1"/>
    <xf numFmtId="3" fontId="4" fillId="2" borderId="294" xfId="1" applyNumberFormat="1" applyFont="1" applyFill="1" applyBorder="1"/>
    <xf numFmtId="3" fontId="4" fillId="2" borderId="295" xfId="1" applyNumberFormat="1" applyFont="1" applyFill="1" applyBorder="1"/>
    <xf numFmtId="3" fontId="4" fillId="0" borderId="293" xfId="1" applyNumberFormat="1" applyFont="1" applyBorder="1"/>
    <xf numFmtId="0" fontId="1" fillId="0" borderId="177" xfId="1" applyFont="1" applyBorder="1"/>
    <xf numFmtId="0" fontId="1" fillId="2" borderId="177" xfId="1" applyFont="1" applyFill="1" applyBorder="1"/>
    <xf numFmtId="0" fontId="1" fillId="0" borderId="0" xfId="1" applyFont="1" applyBorder="1" applyAlignment="1">
      <alignment wrapText="1"/>
    </xf>
    <xf numFmtId="0" fontId="1" fillId="0" borderId="309" xfId="1" applyFont="1" applyBorder="1" applyAlignment="1">
      <alignment wrapText="1"/>
    </xf>
    <xf numFmtId="0" fontId="4" fillId="0" borderId="150" xfId="1" applyFont="1" applyBorder="1" applyAlignment="1">
      <alignment vertical="center"/>
    </xf>
    <xf numFmtId="0" fontId="1" fillId="2" borderId="150" xfId="1" applyFont="1" applyFill="1" applyBorder="1"/>
    <xf numFmtId="0" fontId="1" fillId="2" borderId="152" xfId="1" applyFont="1" applyFill="1" applyBorder="1"/>
    <xf numFmtId="0" fontId="4" fillId="3" borderId="311" xfId="1" applyFont="1" applyFill="1" applyBorder="1" applyAlignment="1">
      <alignment horizontal="center"/>
    </xf>
    <xf numFmtId="0" fontId="1" fillId="0" borderId="312" xfId="1" applyFont="1" applyBorder="1"/>
    <xf numFmtId="3" fontId="4" fillId="2" borderId="306" xfId="1" applyNumberFormat="1" applyFont="1" applyFill="1" applyBorder="1"/>
    <xf numFmtId="3" fontId="4" fillId="2" borderId="284" xfId="1" applyNumberFormat="1" applyFont="1" applyFill="1" applyBorder="1"/>
    <xf numFmtId="3" fontId="4" fillId="2" borderId="0" xfId="1" applyNumberFormat="1" applyFont="1" applyFill="1" applyBorder="1"/>
    <xf numFmtId="3" fontId="4" fillId="2" borderId="313" xfId="1" applyNumberFormat="1" applyFont="1" applyFill="1" applyBorder="1"/>
    <xf numFmtId="3" fontId="4" fillId="2" borderId="314" xfId="1" applyNumberFormat="1" applyFont="1" applyFill="1" applyBorder="1"/>
    <xf numFmtId="0" fontId="1" fillId="0" borderId="296" xfId="1" applyFont="1" applyBorder="1" applyAlignment="1">
      <alignment wrapText="1"/>
    </xf>
    <xf numFmtId="0" fontId="21" fillId="2" borderId="0" xfId="1" applyFont="1" applyFill="1"/>
    <xf numFmtId="0" fontId="1" fillId="0" borderId="315" xfId="1" applyFont="1" applyBorder="1" applyAlignment="1">
      <alignment wrapText="1"/>
    </xf>
    <xf numFmtId="0" fontId="1" fillId="0" borderId="316" xfId="1" applyFont="1" applyBorder="1"/>
    <xf numFmtId="3" fontId="4" fillId="2" borderId="317" xfId="1" applyNumberFormat="1" applyFont="1" applyFill="1" applyBorder="1"/>
    <xf numFmtId="3" fontId="4" fillId="2" borderId="304" xfId="1" applyNumberFormat="1" applyFont="1" applyFill="1" applyBorder="1"/>
    <xf numFmtId="0" fontId="4" fillId="3" borderId="187" xfId="1" applyFont="1" applyFill="1" applyBorder="1" applyAlignment="1">
      <alignment horizontal="center"/>
    </xf>
    <xf numFmtId="0" fontId="21" fillId="0" borderId="189" xfId="1" applyFont="1" applyBorder="1" applyAlignment="1">
      <alignment horizontal="left" vertical="center"/>
    </xf>
    <xf numFmtId="3" fontId="4" fillId="2" borderId="134" xfId="1" applyNumberFormat="1" applyFont="1" applyFill="1" applyBorder="1"/>
    <xf numFmtId="0" fontId="1" fillId="0" borderId="312" xfId="1" applyFont="1" applyBorder="1" applyAlignment="1">
      <alignment horizontal="left" vertical="center"/>
    </xf>
    <xf numFmtId="3" fontId="4" fillId="2" borderId="318" xfId="1" applyNumberFormat="1" applyFont="1" applyFill="1" applyBorder="1"/>
    <xf numFmtId="0" fontId="4" fillId="3" borderId="315" xfId="1" applyFont="1" applyFill="1" applyBorder="1" applyAlignment="1">
      <alignment horizontal="center"/>
    </xf>
    <xf numFmtId="0" fontId="1" fillId="0" borderId="316" xfId="1" applyFont="1" applyBorder="1" applyAlignment="1">
      <alignment horizontal="left" vertical="center"/>
    </xf>
    <xf numFmtId="0" fontId="4" fillId="0" borderId="190" xfId="1" applyFont="1" applyBorder="1" applyAlignment="1">
      <alignment horizontal="center" vertical="center"/>
    </xf>
    <xf numFmtId="0" fontId="1" fillId="10" borderId="319" xfId="1" applyFont="1" applyFill="1" applyBorder="1" applyAlignment="1">
      <alignment vertical="center"/>
    </xf>
    <xf numFmtId="0" fontId="1" fillId="10" borderId="319" xfId="1" applyFont="1" applyFill="1" applyBorder="1"/>
    <xf numFmtId="0" fontId="1" fillId="0" borderId="179" xfId="1" applyFont="1" applyBorder="1"/>
    <xf numFmtId="0" fontId="58" fillId="0" borderId="0" xfId="1" applyFont="1"/>
    <xf numFmtId="0" fontId="59" fillId="0" borderId="0" xfId="1" applyFont="1"/>
    <xf numFmtId="0" fontId="5" fillId="0" borderId="321" xfId="1" applyFont="1" applyBorder="1" applyAlignment="1">
      <alignment horizontal="center"/>
    </xf>
    <xf numFmtId="0" fontId="5" fillId="0" borderId="320" xfId="1" applyFont="1" applyBorder="1" applyAlignment="1">
      <alignment horizontal="center"/>
    </xf>
    <xf numFmtId="0" fontId="12" fillId="0" borderId="320" xfId="1" applyFont="1" applyBorder="1" applyAlignment="1">
      <alignment horizontal="center"/>
    </xf>
    <xf numFmtId="0" fontId="1" fillId="2" borderId="320" xfId="1" applyFont="1" applyFill="1" applyBorder="1"/>
    <xf numFmtId="0" fontId="21" fillId="2" borderId="145" xfId="1" applyFont="1" applyFill="1" applyBorder="1" applyAlignment="1">
      <alignment horizontal="center"/>
    </xf>
    <xf numFmtId="0" fontId="21" fillId="2" borderId="145" xfId="1" applyFont="1" applyFill="1" applyBorder="1"/>
    <xf numFmtId="0" fontId="21" fillId="2" borderId="144" xfId="1" applyFont="1" applyFill="1" applyBorder="1" applyAlignment="1">
      <alignment horizontal="center"/>
    </xf>
    <xf numFmtId="0" fontId="21" fillId="2" borderId="179" xfId="1" applyFont="1" applyFill="1" applyBorder="1" applyAlignment="1">
      <alignment horizontal="center"/>
    </xf>
    <xf numFmtId="0" fontId="21" fillId="2" borderId="146" xfId="1" applyFont="1" applyFill="1" applyBorder="1" applyAlignment="1">
      <alignment horizontal="center"/>
    </xf>
    <xf numFmtId="0" fontId="21" fillId="2" borderId="148" xfId="1" applyFont="1" applyFill="1" applyBorder="1" applyAlignment="1">
      <alignment horizontal="center"/>
    </xf>
    <xf numFmtId="0" fontId="21" fillId="2" borderId="149" xfId="1" applyFont="1" applyFill="1" applyBorder="1" applyAlignment="1">
      <alignment horizontal="center"/>
    </xf>
    <xf numFmtId="0" fontId="21" fillId="2" borderId="149" xfId="1" applyFont="1" applyFill="1" applyBorder="1"/>
    <xf numFmtId="0" fontId="21" fillId="2" borderId="152" xfId="1" applyFont="1" applyFill="1" applyBorder="1"/>
    <xf numFmtId="0" fontId="21" fillId="2" borderId="46" xfId="1" applyFont="1" applyFill="1" applyBorder="1" applyAlignment="1">
      <alignment horizontal="left" vertical="top"/>
    </xf>
    <xf numFmtId="3" fontId="21" fillId="0" borderId="326" xfId="1" applyNumberFormat="1" applyFont="1" applyBorder="1"/>
    <xf numFmtId="3" fontId="21" fillId="2" borderId="326" xfId="1" applyNumberFormat="1" applyFont="1" applyFill="1" applyBorder="1"/>
    <xf numFmtId="3" fontId="21" fillId="2" borderId="175" xfId="1" applyNumberFormat="1" applyFont="1" applyFill="1" applyBorder="1"/>
    <xf numFmtId="3" fontId="21" fillId="2" borderId="175" xfId="1" applyNumberFormat="1" applyFont="1" applyFill="1" applyBorder="1" applyAlignment="1">
      <alignment horizontal="right"/>
    </xf>
    <xf numFmtId="0" fontId="21" fillId="2" borderId="46" xfId="1" applyFont="1" applyFill="1" applyBorder="1" applyAlignment="1">
      <alignment horizontal="left" vertical="top" wrapText="1"/>
    </xf>
    <xf numFmtId="3" fontId="21" fillId="2" borderId="327" xfId="1" applyNumberFormat="1" applyFont="1" applyFill="1" applyBorder="1"/>
    <xf numFmtId="3" fontId="21" fillId="2" borderId="328" xfId="1" applyNumberFormat="1" applyFont="1" applyFill="1" applyBorder="1" applyAlignment="1">
      <alignment horizontal="center"/>
    </xf>
    <xf numFmtId="3" fontId="21" fillId="0" borderId="327" xfId="1" applyNumberFormat="1" applyFont="1" applyBorder="1"/>
    <xf numFmtId="0" fontId="21" fillId="4" borderId="305" xfId="1" applyFont="1" applyFill="1" applyBorder="1" applyAlignment="1">
      <alignment horizontal="left" vertical="top"/>
    </xf>
    <xf numFmtId="3" fontId="21" fillId="4" borderId="298" xfId="1" applyNumberFormat="1" applyFont="1" applyFill="1" applyBorder="1"/>
    <xf numFmtId="3" fontId="21" fillId="0" borderId="146" xfId="1" applyNumberFormat="1" applyFont="1" applyBorder="1"/>
    <xf numFmtId="3" fontId="21" fillId="2" borderId="146" xfId="1" applyNumberFormat="1" applyFont="1" applyFill="1" applyBorder="1"/>
    <xf numFmtId="3" fontId="21" fillId="2" borderId="148" xfId="1" applyNumberFormat="1" applyFont="1" applyFill="1" applyBorder="1" applyAlignment="1">
      <alignment horizontal="right"/>
    </xf>
    <xf numFmtId="3" fontId="21" fillId="0" borderId="327" xfId="1" applyNumberFormat="1" applyFont="1" applyBorder="1" applyAlignment="1"/>
    <xf numFmtId="3" fontId="21" fillId="2" borderId="327" xfId="1" applyNumberFormat="1" applyFont="1" applyFill="1" applyBorder="1" applyAlignment="1"/>
    <xf numFmtId="3" fontId="21" fillId="2" borderId="328" xfId="1" applyNumberFormat="1" applyFont="1" applyFill="1" applyBorder="1" applyAlignment="1">
      <alignment horizontal="right"/>
    </xf>
    <xf numFmtId="0" fontId="1" fillId="0" borderId="0" xfId="1" applyAlignment="1">
      <alignment wrapText="1"/>
    </xf>
    <xf numFmtId="3" fontId="21" fillId="2" borderId="329" xfId="1" applyNumberFormat="1" applyFont="1" applyFill="1" applyBorder="1" applyAlignment="1">
      <alignment horizontal="center"/>
    </xf>
    <xf numFmtId="3" fontId="21" fillId="2" borderId="175" xfId="1" applyNumberFormat="1" applyFont="1" applyFill="1" applyBorder="1" applyAlignment="1">
      <alignment horizontal="center"/>
    </xf>
    <xf numFmtId="0" fontId="21" fillId="4" borderId="145" xfId="1" applyFont="1" applyFill="1" applyBorder="1" applyAlignment="1">
      <alignment horizontal="left" vertical="top" wrapText="1"/>
    </xf>
    <xf numFmtId="3" fontId="21" fillId="5" borderId="145" xfId="1" applyNumberFormat="1" applyFont="1" applyFill="1" applyBorder="1"/>
    <xf numFmtId="0" fontId="21" fillId="0" borderId="190" xfId="1" applyFont="1" applyFill="1" applyBorder="1" applyAlignment="1">
      <alignment horizontal="left" vertical="top"/>
    </xf>
    <xf numFmtId="3" fontId="21" fillId="0" borderId="0" xfId="1" applyNumberFormat="1" applyFont="1" applyFill="1" applyBorder="1"/>
    <xf numFmtId="3" fontId="21" fillId="0" borderId="132" xfId="1" applyNumberFormat="1" applyFont="1" applyFill="1" applyBorder="1"/>
    <xf numFmtId="3" fontId="21" fillId="0" borderId="145" xfId="1" applyNumberFormat="1" applyFont="1" applyFill="1" applyBorder="1"/>
    <xf numFmtId="3" fontId="21" fillId="0" borderId="145" xfId="1" applyNumberFormat="1" applyFont="1" applyFill="1" applyBorder="1" applyAlignment="1">
      <alignment horizontal="center"/>
    </xf>
    <xf numFmtId="0" fontId="1" fillId="0" borderId="147" xfId="1" applyBorder="1"/>
    <xf numFmtId="0" fontId="21" fillId="4" borderId="132" xfId="1" applyFont="1" applyFill="1" applyBorder="1" applyAlignment="1">
      <alignment horizontal="left" vertical="top" wrapText="1"/>
    </xf>
    <xf numFmtId="3" fontId="21" fillId="5" borderId="132" xfId="1" applyNumberFormat="1" applyFont="1" applyFill="1" applyBorder="1"/>
    <xf numFmtId="0" fontId="60" fillId="2" borderId="0" xfId="1" applyFont="1" applyFill="1" applyAlignment="1">
      <alignment horizontal="left" vertical="top"/>
    </xf>
    <xf numFmtId="0" fontId="21" fillId="2" borderId="0" xfId="1" applyFont="1" applyFill="1" applyAlignment="1">
      <alignment horizontal="right" wrapText="1"/>
    </xf>
    <xf numFmtId="0" fontId="21" fillId="2" borderId="0" xfId="1" applyFont="1" applyFill="1" applyBorder="1" applyAlignment="1">
      <alignment horizontal="right" wrapText="1"/>
    </xf>
    <xf numFmtId="0" fontId="21" fillId="2" borderId="0" xfId="1" applyFont="1" applyFill="1" applyBorder="1"/>
    <xf numFmtId="0" fontId="21" fillId="2" borderId="0" xfId="1" applyFont="1" applyFill="1" applyAlignment="1">
      <alignment horizontal="left" vertical="top"/>
    </xf>
    <xf numFmtId="0" fontId="12" fillId="2" borderId="0" xfId="1" applyFont="1" applyFill="1" applyAlignment="1">
      <alignment horizontal="left" vertical="top"/>
    </xf>
    <xf numFmtId="0" fontId="1" fillId="0" borderId="0" xfId="1" applyAlignment="1">
      <alignment horizontal="left" vertical="top"/>
    </xf>
    <xf numFmtId="0" fontId="24" fillId="0" borderId="330" xfId="0" applyFont="1" applyBorder="1" applyAlignment="1">
      <alignment vertical="center"/>
    </xf>
    <xf numFmtId="3" fontId="12" fillId="0" borderId="100" xfId="1" applyNumberFormat="1" applyFont="1" applyBorder="1"/>
    <xf numFmtId="0" fontId="1" fillId="0" borderId="100" xfId="1" applyFont="1" applyBorder="1"/>
    <xf numFmtId="0" fontId="1" fillId="0" borderId="331" xfId="1" applyFont="1" applyBorder="1"/>
    <xf numFmtId="164" fontId="12" fillId="0" borderId="333" xfId="1" applyNumberFormat="1" applyFont="1" applyBorder="1" applyAlignment="1">
      <alignment horizontal="center"/>
    </xf>
    <xf numFmtId="0" fontId="12" fillId="0" borderId="333" xfId="1" applyFont="1" applyBorder="1" applyAlignment="1">
      <alignment horizontal="center"/>
    </xf>
    <xf numFmtId="0" fontId="1" fillId="0" borderId="333" xfId="1" applyFont="1" applyBorder="1"/>
    <xf numFmtId="0" fontId="15" fillId="0" borderId="46" xfId="1" applyFont="1" applyBorder="1"/>
    <xf numFmtId="0" fontId="15" fillId="0" borderId="0" xfId="1" applyFont="1" applyBorder="1" applyAlignment="1">
      <alignment wrapText="1"/>
    </xf>
    <xf numFmtId="3" fontId="2" fillId="0" borderId="144" xfId="1" applyNumberFormat="1" applyFont="1" applyBorder="1"/>
    <xf numFmtId="3" fontId="2" fillId="0" borderId="176" xfId="1" applyNumberFormat="1" applyFont="1" applyBorder="1"/>
    <xf numFmtId="0" fontId="15" fillId="0" borderId="0" xfId="1" applyFont="1" applyBorder="1"/>
    <xf numFmtId="3" fontId="2" fillId="0" borderId="146" xfId="1" applyNumberFormat="1" applyFont="1" applyBorder="1"/>
    <xf numFmtId="3" fontId="2" fillId="0" borderId="147" xfId="1" applyNumberFormat="1" applyFont="1" applyBorder="1"/>
    <xf numFmtId="0" fontId="2" fillId="5" borderId="132" xfId="1" applyFont="1" applyFill="1" applyBorder="1"/>
    <xf numFmtId="0" fontId="15" fillId="5" borderId="133" xfId="1" applyFont="1" applyFill="1" applyBorder="1"/>
    <xf numFmtId="0" fontId="2" fillId="5" borderId="133" xfId="1" applyFont="1" applyFill="1" applyBorder="1"/>
    <xf numFmtId="0" fontId="15" fillId="0" borderId="150" xfId="1" applyFont="1" applyBorder="1"/>
    <xf numFmtId="0" fontId="15" fillId="0" borderId="152" xfId="1" applyFont="1" applyBorder="1"/>
    <xf numFmtId="3" fontId="1" fillId="0" borderId="0" xfId="1" applyNumberFormat="1" applyFont="1" applyBorder="1" applyAlignment="1">
      <alignment horizontal="right"/>
    </xf>
    <xf numFmtId="3" fontId="15" fillId="0" borderId="177" xfId="1" applyNumberFormat="1" applyFont="1" applyBorder="1" applyAlignment="1">
      <alignment horizontal="right"/>
    </xf>
    <xf numFmtId="3" fontId="15" fillId="0" borderId="0" xfId="1" applyNumberFormat="1" applyFont="1" applyBorder="1" applyAlignment="1">
      <alignment horizontal="right"/>
    </xf>
    <xf numFmtId="0" fontId="15" fillId="0" borderId="0" xfId="1" applyFont="1"/>
    <xf numFmtId="0" fontId="5" fillId="0" borderId="0" xfId="1" applyFont="1" applyBorder="1"/>
    <xf numFmtId="0" fontId="12" fillId="0" borderId="331" xfId="1" applyFont="1" applyBorder="1" applyAlignment="1">
      <alignment horizontal="center"/>
    </xf>
    <xf numFmtId="0" fontId="1" fillId="0" borderId="150" xfId="1" applyBorder="1" applyAlignment="1">
      <alignment wrapText="1"/>
    </xf>
    <xf numFmtId="0" fontId="25" fillId="6" borderId="90" xfId="1" applyFont="1" applyFill="1" applyBorder="1"/>
    <xf numFmtId="3" fontId="25" fillId="6" borderId="90" xfId="1" applyNumberFormat="1" applyFont="1" applyFill="1" applyBorder="1" applyAlignment="1">
      <alignment horizontal="center" vertical="center"/>
    </xf>
    <xf numFmtId="0" fontId="25" fillId="6" borderId="90" xfId="1" applyFont="1" applyFill="1" applyBorder="1" applyAlignment="1">
      <alignment horizontal="center" vertical="center"/>
    </xf>
    <xf numFmtId="0" fontId="25" fillId="6" borderId="347" xfId="1" applyFont="1" applyFill="1" applyBorder="1" applyAlignment="1">
      <alignment horizontal="center" vertical="center"/>
    </xf>
    <xf numFmtId="0" fontId="15" fillId="0" borderId="348" xfId="1" applyFont="1" applyBorder="1"/>
    <xf numFmtId="3" fontId="15" fillId="0" borderId="348" xfId="1" applyNumberFormat="1" applyFont="1" applyBorder="1" applyAlignment="1">
      <alignment horizontal="center" vertical="center"/>
    </xf>
    <xf numFmtId="0" fontId="15" fillId="0" borderId="348" xfId="1" applyFont="1" applyBorder="1" applyAlignment="1">
      <alignment horizontal="center" vertical="center"/>
    </xf>
    <xf numFmtId="0" fontId="15" fillId="0" borderId="348" xfId="1" applyFont="1" applyBorder="1" applyAlignment="1">
      <alignment wrapText="1"/>
    </xf>
    <xf numFmtId="0" fontId="15" fillId="0" borderId="349" xfId="1" applyFont="1" applyBorder="1" applyAlignment="1">
      <alignment horizontal="center" vertical="center"/>
    </xf>
    <xf numFmtId="0" fontId="2" fillId="2" borderId="350" xfId="1" applyFont="1" applyFill="1" applyBorder="1"/>
    <xf numFmtId="3" fontId="2" fillId="2" borderId="350" xfId="1" applyNumberFormat="1" applyFont="1" applyFill="1" applyBorder="1" applyAlignment="1">
      <alignment horizontal="center"/>
    </xf>
    <xf numFmtId="4" fontId="2" fillId="2" borderId="350" xfId="1" applyNumberFormat="1" applyFont="1" applyFill="1" applyBorder="1"/>
    <xf numFmtId="3" fontId="2" fillId="2" borderId="350" xfId="1" applyNumberFormat="1" applyFont="1" applyFill="1" applyBorder="1"/>
    <xf numFmtId="3" fontId="2" fillId="2" borderId="351" xfId="1" applyNumberFormat="1" applyFont="1" applyFill="1" applyBorder="1"/>
    <xf numFmtId="0" fontId="15" fillId="2" borderId="350" xfId="1" applyFont="1" applyFill="1" applyBorder="1"/>
    <xf numFmtId="0" fontId="15" fillId="2" borderId="351" xfId="1" applyFont="1" applyFill="1" applyBorder="1"/>
    <xf numFmtId="0" fontId="2" fillId="2" borderId="352" xfId="1" applyFont="1" applyFill="1" applyBorder="1"/>
    <xf numFmtId="0" fontId="15" fillId="2" borderId="352" xfId="1" applyFont="1" applyFill="1" applyBorder="1"/>
    <xf numFmtId="0" fontId="15" fillId="2" borderId="353" xfId="1" applyFont="1" applyFill="1" applyBorder="1"/>
    <xf numFmtId="3" fontId="2" fillId="2" borderId="90" xfId="1" applyNumberFormat="1" applyFont="1" applyFill="1" applyBorder="1"/>
    <xf numFmtId="4" fontId="2" fillId="2" borderId="90" xfId="1" applyNumberFormat="1" applyFont="1" applyFill="1" applyBorder="1"/>
    <xf numFmtId="3" fontId="2" fillId="2" borderId="347" xfId="1" applyNumberFormat="1" applyFont="1" applyFill="1" applyBorder="1"/>
    <xf numFmtId="0" fontId="15" fillId="2" borderId="90" xfId="1" applyFont="1" applyFill="1" applyBorder="1"/>
    <xf numFmtId="0" fontId="15" fillId="2" borderId="347" xfId="1" applyFont="1" applyFill="1" applyBorder="1"/>
    <xf numFmtId="0" fontId="1" fillId="0" borderId="0" xfId="1" applyFont="1" applyBorder="1" applyAlignment="1"/>
    <xf numFmtId="0" fontId="21" fillId="6" borderId="90" xfId="1" applyFont="1" applyFill="1" applyBorder="1"/>
    <xf numFmtId="3" fontId="21" fillId="6" borderId="90" xfId="1" applyNumberFormat="1" applyFont="1" applyFill="1" applyBorder="1" applyAlignment="1">
      <alignment horizontal="center" vertical="center"/>
    </xf>
    <xf numFmtId="0" fontId="21" fillId="6" borderId="90" xfId="1" applyFont="1" applyFill="1" applyBorder="1" applyAlignment="1">
      <alignment horizontal="center" vertical="center"/>
    </xf>
    <xf numFmtId="0" fontId="1" fillId="0" borderId="348" xfId="1" applyFont="1" applyBorder="1"/>
    <xf numFmtId="3" fontId="1" fillId="0" borderId="348" xfId="1" applyNumberFormat="1" applyFont="1" applyBorder="1" applyAlignment="1">
      <alignment horizontal="center" vertical="center"/>
    </xf>
    <xf numFmtId="0" fontId="1" fillId="0" borderId="348" xfId="1" applyFont="1" applyBorder="1" applyAlignment="1">
      <alignment horizontal="center" vertical="center"/>
    </xf>
    <xf numFmtId="0" fontId="1" fillId="0" borderId="348" xfId="1" applyBorder="1" applyAlignment="1">
      <alignment wrapText="1"/>
    </xf>
    <xf numFmtId="0" fontId="13" fillId="2" borderId="350" xfId="1" applyFont="1" applyFill="1" applyBorder="1"/>
    <xf numFmtId="3" fontId="4" fillId="2" borderId="350" xfId="1" applyNumberFormat="1" applyFont="1" applyFill="1" applyBorder="1" applyAlignment="1">
      <alignment horizontal="center"/>
    </xf>
    <xf numFmtId="4" fontId="12" fillId="2" borderId="350" xfId="1" applyNumberFormat="1" applyFont="1" applyFill="1" applyBorder="1"/>
    <xf numFmtId="3" fontId="12" fillId="2" borderId="350" xfId="1" applyNumberFormat="1" applyFont="1" applyFill="1" applyBorder="1"/>
    <xf numFmtId="0" fontId="12" fillId="0" borderId="350" xfId="1" applyFont="1" applyBorder="1"/>
    <xf numFmtId="0" fontId="1" fillId="0" borderId="350" xfId="1" applyFont="1" applyBorder="1"/>
    <xf numFmtId="0" fontId="5" fillId="2" borderId="350" xfId="1" applyFont="1" applyFill="1" applyBorder="1"/>
    <xf numFmtId="0" fontId="5" fillId="0" borderId="350" xfId="1" applyFont="1" applyBorder="1"/>
    <xf numFmtId="0" fontId="1" fillId="0" borderId="352" xfId="1" applyFont="1" applyBorder="1"/>
    <xf numFmtId="0" fontId="5" fillId="2" borderId="352" xfId="1" applyFont="1" applyFill="1" applyBorder="1"/>
    <xf numFmtId="0" fontId="5" fillId="0" borderId="352" xfId="1" applyFont="1" applyBorder="1"/>
    <xf numFmtId="3" fontId="13" fillId="0" borderId="90" xfId="1" applyNumberFormat="1" applyFont="1" applyBorder="1"/>
    <xf numFmtId="4" fontId="12" fillId="2" borderId="90" xfId="1" applyNumberFormat="1" applyFont="1" applyFill="1" applyBorder="1"/>
    <xf numFmtId="3" fontId="12" fillId="2" borderId="90" xfId="1" applyNumberFormat="1" applyFont="1" applyFill="1" applyBorder="1"/>
    <xf numFmtId="3" fontId="12" fillId="0" borderId="90" xfId="1" applyNumberFormat="1" applyFont="1" applyBorder="1"/>
    <xf numFmtId="0" fontId="1" fillId="0" borderId="90" xfId="1" applyFont="1" applyBorder="1"/>
    <xf numFmtId="0" fontId="44" fillId="5" borderId="145" xfId="0" applyFont="1" applyFill="1" applyBorder="1" applyAlignment="1">
      <alignment horizontal="center" vertical="center"/>
    </xf>
    <xf numFmtId="0" fontId="44" fillId="5" borderId="134" xfId="0" applyFont="1" applyFill="1" applyBorder="1" applyAlignment="1">
      <alignment horizontal="center" vertical="center"/>
    </xf>
    <xf numFmtId="0" fontId="44" fillId="5" borderId="134" xfId="0" applyFont="1" applyFill="1" applyBorder="1" applyAlignment="1">
      <alignment horizontal="center" vertical="center" wrapText="1"/>
    </xf>
    <xf numFmtId="0" fontId="23" fillId="0" borderId="354" xfId="0" applyFont="1" applyBorder="1"/>
    <xf numFmtId="0" fontId="23" fillId="0" borderId="245" xfId="0" applyFont="1" applyBorder="1"/>
    <xf numFmtId="0" fontId="23" fillId="0" borderId="144" xfId="0" applyFont="1" applyBorder="1"/>
    <xf numFmtId="0" fontId="19" fillId="0" borderId="147" xfId="0" applyFont="1" applyBorder="1"/>
    <xf numFmtId="0" fontId="23" fillId="0" borderId="218" xfId="0" applyFont="1" applyBorder="1"/>
    <xf numFmtId="0" fontId="23" fillId="0" borderId="158" xfId="0" applyFont="1" applyBorder="1"/>
    <xf numFmtId="0" fontId="23" fillId="0" borderId="147" xfId="0" applyFont="1" applyBorder="1" applyAlignment="1">
      <alignment horizontal="left"/>
    </xf>
    <xf numFmtId="0" fontId="23" fillId="0" borderId="0" xfId="0" applyFont="1" applyBorder="1" applyAlignment="1">
      <alignment horizontal="left"/>
    </xf>
    <xf numFmtId="0" fontId="23" fillId="0" borderId="356" xfId="0" applyFont="1" applyBorder="1"/>
    <xf numFmtId="0" fontId="23" fillId="0" borderId="357" xfId="0" applyFont="1" applyBorder="1"/>
    <xf numFmtId="0" fontId="23" fillId="0" borderId="145" xfId="0" applyFont="1" applyBorder="1"/>
    <xf numFmtId="0" fontId="23" fillId="0" borderId="132" xfId="0" applyFont="1" applyBorder="1"/>
    <xf numFmtId="0" fontId="23" fillId="0" borderId="148" xfId="0" applyFont="1" applyBorder="1" applyAlignment="1">
      <alignment horizontal="left"/>
    </xf>
    <xf numFmtId="0" fontId="23" fillId="0" borderId="151" xfId="0" applyFont="1" applyBorder="1" applyAlignment="1">
      <alignment horizontal="left"/>
    </xf>
    <xf numFmtId="0" fontId="44" fillId="0" borderId="16" xfId="0" applyFont="1" applyBorder="1" applyAlignment="1">
      <alignment horizontal="left"/>
    </xf>
    <xf numFmtId="0" fontId="44" fillId="0" borderId="152" xfId="0" applyFont="1" applyBorder="1" applyAlignment="1">
      <alignment horizontal="left"/>
    </xf>
    <xf numFmtId="0" fontId="44" fillId="5" borderId="147" xfId="0" applyFont="1" applyFill="1" applyBorder="1" applyAlignment="1">
      <alignment horizontal="left"/>
    </xf>
    <xf numFmtId="0" fontId="44" fillId="5" borderId="0" xfId="0" applyFont="1" applyFill="1" applyBorder="1" applyAlignment="1">
      <alignment horizontal="left"/>
    </xf>
    <xf numFmtId="0" fontId="23" fillId="5" borderId="145" xfId="0" applyFont="1" applyFill="1" applyBorder="1"/>
    <xf numFmtId="0" fontId="23" fillId="0" borderId="147" xfId="0" applyFont="1" applyBorder="1" applyAlignment="1"/>
    <xf numFmtId="0" fontId="23" fillId="0" borderId="0" xfId="0" applyFont="1" applyBorder="1" applyAlignment="1"/>
    <xf numFmtId="0" fontId="23" fillId="0" borderId="151" xfId="0" applyFont="1" applyBorder="1" applyAlignment="1"/>
    <xf numFmtId="0" fontId="23" fillId="0" borderId="16" xfId="0" applyFont="1" applyBorder="1" applyAlignment="1">
      <alignment horizontal="left"/>
    </xf>
    <xf numFmtId="0" fontId="23" fillId="0" borderId="152" xfId="0" applyFont="1" applyBorder="1" applyAlignment="1">
      <alignment horizontal="left"/>
    </xf>
    <xf numFmtId="0" fontId="23" fillId="0" borderId="146" xfId="0" applyFont="1" applyBorder="1"/>
    <xf numFmtId="0" fontId="23" fillId="5" borderId="146" xfId="0" applyFont="1" applyFill="1" applyBorder="1"/>
    <xf numFmtId="0" fontId="23" fillId="5" borderId="132" xfId="0" applyFont="1" applyFill="1" applyBorder="1"/>
    <xf numFmtId="0" fontId="44" fillId="0" borderId="361" xfId="0" applyFont="1" applyFill="1" applyBorder="1" applyAlignment="1">
      <alignment horizontal="left"/>
    </xf>
    <xf numFmtId="0" fontId="44" fillId="0" borderId="55" xfId="0" applyFont="1" applyFill="1" applyBorder="1" applyAlignment="1">
      <alignment horizontal="left"/>
    </xf>
    <xf numFmtId="0" fontId="23" fillId="0" borderId="240" xfId="0" applyFont="1" applyFill="1" applyBorder="1"/>
    <xf numFmtId="0" fontId="23" fillId="0" borderId="361" xfId="0" applyFont="1" applyFill="1" applyBorder="1"/>
    <xf numFmtId="0" fontId="23" fillId="0" borderId="147" xfId="0" applyFont="1" applyBorder="1"/>
    <xf numFmtId="0" fontId="44" fillId="5" borderId="132" xfId="0" applyFont="1" applyFill="1" applyBorder="1"/>
    <xf numFmtId="0" fontId="44" fillId="5" borderId="133" xfId="0" applyFont="1" applyFill="1" applyBorder="1"/>
    <xf numFmtId="0" fontId="23" fillId="5" borderId="133" xfId="0" applyFont="1" applyFill="1" applyBorder="1"/>
    <xf numFmtId="0" fontId="23" fillId="0" borderId="151" xfId="0" applyFont="1" applyBorder="1"/>
    <xf numFmtId="0" fontId="23" fillId="0" borderId="16" xfId="0" applyFont="1" applyBorder="1"/>
    <xf numFmtId="3" fontId="21" fillId="0" borderId="0" xfId="1" applyNumberFormat="1" applyFont="1" applyBorder="1"/>
    <xf numFmtId="0" fontId="22" fillId="0" borderId="363" xfId="1" applyFont="1" applyBorder="1" applyAlignment="1"/>
    <xf numFmtId="0" fontId="22" fillId="0" borderId="0" xfId="1" applyFont="1" applyBorder="1" applyAlignment="1"/>
    <xf numFmtId="0" fontId="21" fillId="0" borderId="0" xfId="1" applyFont="1" applyBorder="1" applyAlignment="1">
      <alignment horizontal="center"/>
    </xf>
    <xf numFmtId="0" fontId="22" fillId="0" borderId="0" xfId="1" applyFont="1" applyFill="1"/>
    <xf numFmtId="0" fontId="44" fillId="0" borderId="36" xfId="0" applyFont="1" applyBorder="1"/>
    <xf numFmtId="0" fontId="23" fillId="0" borderId="36" xfId="0" applyFont="1" applyBorder="1"/>
    <xf numFmtId="0" fontId="23" fillId="0" borderId="364" xfId="0" applyFont="1" applyBorder="1"/>
    <xf numFmtId="0" fontId="23" fillId="0" borderId="55" xfId="0" applyFont="1" applyBorder="1"/>
    <xf numFmtId="0" fontId="23" fillId="0" borderId="365" xfId="0" applyFont="1" applyBorder="1"/>
    <xf numFmtId="0" fontId="23" fillId="0" borderId="366" xfId="0" applyFont="1" applyBorder="1"/>
    <xf numFmtId="0" fontId="48" fillId="0" borderId="0" xfId="0" applyFont="1"/>
    <xf numFmtId="3" fontId="4" fillId="0" borderId="0" xfId="0" applyNumberFormat="1" applyFont="1" applyBorder="1"/>
    <xf numFmtId="0" fontId="1" fillId="0" borderId="0" xfId="0" applyFont="1" applyBorder="1" applyAlignment="1">
      <alignment horizontal="right"/>
    </xf>
    <xf numFmtId="2" fontId="4" fillId="0" borderId="0" xfId="0" applyNumberFormat="1" applyFont="1" applyBorder="1" applyAlignment="1">
      <alignment horizontal="center"/>
    </xf>
    <xf numFmtId="0" fontId="24" fillId="0" borderId="218" xfId="0" applyFont="1" applyBorder="1" applyAlignment="1">
      <alignment horizontal="center"/>
    </xf>
    <xf numFmtId="0" fontId="24" fillId="0" borderId="346" xfId="0" applyFont="1" applyBorder="1" applyAlignment="1">
      <alignment horizontal="center"/>
    </xf>
    <xf numFmtId="0" fontId="24" fillId="0" borderId="346" xfId="0" applyFont="1" applyBorder="1"/>
    <xf numFmtId="0" fontId="24" fillId="6" borderId="145" xfId="0" applyFont="1" applyFill="1" applyBorder="1" applyAlignment="1">
      <alignment horizontal="center"/>
    </xf>
    <xf numFmtId="0" fontId="24" fillId="0" borderId="217" xfId="0" applyFont="1" applyBorder="1" applyAlignment="1">
      <alignment horizontal="center"/>
    </xf>
    <xf numFmtId="0" fontId="34" fillId="0" borderId="0" xfId="1" applyFont="1" applyBorder="1" applyAlignment="1">
      <alignment horizontal="center" wrapText="1"/>
    </xf>
    <xf numFmtId="0" fontId="0" fillId="0" borderId="73" xfId="0" applyBorder="1"/>
    <xf numFmtId="0" fontId="0" fillId="0" borderId="0" xfId="0" applyAlignment="1">
      <alignment horizontal="center" vertical="top"/>
    </xf>
    <xf numFmtId="3" fontId="22" fillId="0" borderId="374" xfId="1" applyNumberFormat="1" applyFont="1" applyBorder="1"/>
    <xf numFmtId="0" fontId="64" fillId="0" borderId="0" xfId="1" applyFont="1"/>
    <xf numFmtId="0" fontId="21" fillId="0" borderId="0" xfId="1" applyFont="1"/>
    <xf numFmtId="0" fontId="33" fillId="0" borderId="0" xfId="1" applyFont="1"/>
    <xf numFmtId="0" fontId="21" fillId="0" borderId="0" xfId="1" applyFont="1" applyBorder="1" applyAlignment="1">
      <alignment wrapText="1"/>
    </xf>
    <xf numFmtId="0" fontId="21" fillId="0" borderId="5" xfId="1" applyFont="1" applyBorder="1"/>
    <xf numFmtId="0" fontId="7" fillId="0" borderId="5" xfId="1" applyFont="1" applyBorder="1"/>
    <xf numFmtId="0" fontId="32" fillId="0" borderId="0" xfId="0" applyFont="1" applyBorder="1" applyAlignment="1">
      <alignment horizontal="center"/>
    </xf>
    <xf numFmtId="2" fontId="33" fillId="0" borderId="0" xfId="0" applyNumberFormat="1" applyFont="1" applyBorder="1" applyAlignment="1">
      <alignment horizontal="center"/>
    </xf>
    <xf numFmtId="166" fontId="21" fillId="0" borderId="0" xfId="0" applyNumberFormat="1" applyFont="1" applyBorder="1" applyAlignment="1">
      <alignment horizontal="center" vertical="top"/>
    </xf>
    <xf numFmtId="0" fontId="24" fillId="0" borderId="379" xfId="0" applyFont="1" applyBorder="1" applyAlignment="1">
      <alignment horizontal="center"/>
    </xf>
    <xf numFmtId="0" fontId="24" fillId="0" borderId="379" xfId="0" applyFont="1" applyBorder="1" applyAlignment="1">
      <alignment horizontal="center" vertical="top"/>
    </xf>
    <xf numFmtId="3" fontId="24" fillId="0" borderId="0" xfId="0" applyNumberFormat="1" applyFont="1"/>
    <xf numFmtId="3" fontId="29" fillId="0" borderId="0" xfId="0" applyNumberFormat="1" applyFont="1"/>
    <xf numFmtId="9" fontId="2" fillId="0" borderId="26" xfId="1" applyNumberFormat="1" applyFont="1" applyBorder="1"/>
    <xf numFmtId="9" fontId="2" fillId="0" borderId="0" xfId="1" applyNumberFormat="1" applyFont="1" applyBorder="1"/>
    <xf numFmtId="0" fontId="22" fillId="0" borderId="73" xfId="1" applyFont="1" applyBorder="1" applyAlignment="1"/>
    <xf numFmtId="0" fontId="22" fillId="0" borderId="0" xfId="1" applyFont="1" applyAlignment="1"/>
    <xf numFmtId="0" fontId="22" fillId="0" borderId="74" xfId="1" applyFont="1" applyBorder="1" applyAlignment="1"/>
    <xf numFmtId="0" fontId="22" fillId="0" borderId="0" xfId="1" applyFont="1" applyBorder="1" applyAlignment="1">
      <alignment horizontal="left"/>
    </xf>
    <xf numFmtId="3" fontId="22" fillId="0" borderId="0" xfId="1" applyNumberFormat="1" applyFont="1" applyBorder="1"/>
    <xf numFmtId="49" fontId="24" fillId="0" borderId="385" xfId="0" applyNumberFormat="1" applyFont="1" applyBorder="1" applyAlignment="1">
      <alignment horizontal="center" vertical="center"/>
    </xf>
    <xf numFmtId="0" fontId="24" fillId="0" borderId="385" xfId="0" applyFont="1" applyBorder="1" applyAlignment="1">
      <alignment horizontal="center"/>
    </xf>
    <xf numFmtId="0" fontId="24" fillId="0" borderId="388" xfId="0" applyFont="1" applyBorder="1" applyAlignment="1">
      <alignment horizontal="center"/>
    </xf>
    <xf numFmtId="49" fontId="24" fillId="0" borderId="392" xfId="0" applyNumberFormat="1" applyFont="1" applyBorder="1" applyAlignment="1">
      <alignment horizontal="center" vertical="top"/>
    </xf>
    <xf numFmtId="0" fontId="24" fillId="0" borderId="392" xfId="0" applyFont="1" applyBorder="1" applyAlignment="1">
      <alignment horizontal="center"/>
    </xf>
    <xf numFmtId="49" fontId="24" fillId="0" borderId="388" xfId="0" applyNumberFormat="1" applyFont="1" applyBorder="1" applyAlignment="1">
      <alignment horizontal="center" vertical="top"/>
    </xf>
    <xf numFmtId="49" fontId="24" fillId="0" borderId="385" xfId="0" applyNumberFormat="1" applyFont="1" applyBorder="1" applyAlignment="1">
      <alignment horizontal="center" vertical="top"/>
    </xf>
    <xf numFmtId="0" fontId="24" fillId="0" borderId="388" xfId="0" applyFont="1" applyBorder="1" applyAlignment="1">
      <alignment horizontal="center" vertical="top"/>
    </xf>
    <xf numFmtId="2" fontId="24" fillId="0" borderId="388" xfId="0" applyNumberFormat="1" applyFont="1" applyBorder="1" applyAlignment="1">
      <alignment horizontal="center" vertical="top"/>
    </xf>
    <xf numFmtId="0" fontId="24" fillId="0" borderId="392" xfId="0" applyFont="1" applyBorder="1" applyAlignment="1">
      <alignment horizontal="center" vertical="top"/>
    </xf>
    <xf numFmtId="0" fontId="24" fillId="0" borderId="385" xfId="0" applyFont="1" applyBorder="1" applyAlignment="1">
      <alignment horizontal="center" vertical="top"/>
    </xf>
    <xf numFmtId="3" fontId="0" fillId="0" borderId="0" xfId="0" applyNumberFormat="1"/>
    <xf numFmtId="3" fontId="20" fillId="0" borderId="0" xfId="0" applyNumberFormat="1" applyFont="1"/>
    <xf numFmtId="3" fontId="23" fillId="0" borderId="355" xfId="0" applyNumberFormat="1" applyFont="1" applyFill="1" applyBorder="1"/>
    <xf numFmtId="10" fontId="23" fillId="0" borderId="217" xfId="0" applyNumberFormat="1" applyFont="1" applyBorder="1"/>
    <xf numFmtId="3" fontId="23" fillId="0" borderId="218" xfId="0" applyNumberFormat="1" applyFont="1" applyBorder="1"/>
    <xf numFmtId="10" fontId="23" fillId="0" borderId="388" xfId="0" applyNumberFormat="1" applyFont="1" applyBorder="1"/>
    <xf numFmtId="3" fontId="23" fillId="0" borderId="231" xfId="0" applyNumberFormat="1" applyFont="1" applyBorder="1"/>
    <xf numFmtId="3" fontId="23" fillId="0" borderId="235" xfId="0" applyNumberFormat="1" applyFont="1" applyBorder="1"/>
    <xf numFmtId="3" fontId="23" fillId="0" borderId="217" xfId="0" applyNumberFormat="1" applyFont="1" applyBorder="1"/>
    <xf numFmtId="3" fontId="23" fillId="0" borderId="158" xfId="0" applyNumberFormat="1" applyFont="1" applyBorder="1"/>
    <xf numFmtId="3" fontId="23" fillId="0" borderId="356" xfId="0" applyNumberFormat="1" applyFont="1" applyBorder="1"/>
    <xf numFmtId="3" fontId="23" fillId="0" borderId="357" xfId="0" applyNumberFormat="1" applyFont="1" applyBorder="1"/>
    <xf numFmtId="3" fontId="23" fillId="0" borderId="146" xfId="0" applyNumberFormat="1" applyFont="1" applyBorder="1"/>
    <xf numFmtId="3" fontId="23" fillId="0" borderId="147" xfId="0" applyNumberFormat="1" applyFont="1" applyBorder="1"/>
    <xf numFmtId="0" fontId="44" fillId="5" borderId="362" xfId="0" applyFont="1" applyFill="1" applyBorder="1" applyAlignment="1">
      <alignment horizontal="left"/>
    </xf>
    <xf numFmtId="0" fontId="44" fillId="5" borderId="99" xfId="0" applyFont="1" applyFill="1" applyBorder="1" applyAlignment="1">
      <alignment horizontal="left"/>
    </xf>
    <xf numFmtId="0" fontId="44" fillId="5" borderId="396" xfId="0" applyFont="1" applyFill="1" applyBorder="1" applyAlignment="1">
      <alignment horizontal="left"/>
    </xf>
    <xf numFmtId="3" fontId="44" fillId="5" borderId="369" xfId="0" applyNumberFormat="1" applyFont="1" applyFill="1" applyBorder="1"/>
    <xf numFmtId="0" fontId="44" fillId="5" borderId="369" xfId="0" applyFont="1" applyFill="1" applyBorder="1"/>
    <xf numFmtId="3" fontId="44" fillId="5" borderId="144" xfId="0" applyNumberFormat="1" applyFont="1" applyFill="1" applyBorder="1"/>
    <xf numFmtId="0" fontId="44" fillId="5" borderId="145" xfId="0" applyFont="1" applyFill="1" applyBorder="1"/>
    <xf numFmtId="3" fontId="44" fillId="5" borderId="145" xfId="0" applyNumberFormat="1" applyFont="1" applyFill="1" applyBorder="1"/>
    <xf numFmtId="3" fontId="19" fillId="0" borderId="0" xfId="0" applyNumberFormat="1" applyFont="1"/>
    <xf numFmtId="3" fontId="23" fillId="0" borderId="144" xfId="0" applyNumberFormat="1" applyFont="1" applyBorder="1"/>
    <xf numFmtId="4" fontId="24" fillId="0" borderId="0" xfId="0" applyNumberFormat="1" applyFont="1"/>
    <xf numFmtId="4" fontId="23" fillId="0" borderId="231" xfId="0" applyNumberFormat="1" applyFont="1" applyBorder="1"/>
    <xf numFmtId="0" fontId="44" fillId="5" borderId="218" xfId="0" applyFont="1" applyFill="1" applyBorder="1"/>
    <xf numFmtId="3" fontId="44" fillId="5" borderId="218" xfId="0" applyNumberFormat="1" applyFont="1" applyFill="1" applyBorder="1"/>
    <xf numFmtId="3" fontId="65" fillId="5" borderId="218" xfId="0" applyNumberFormat="1" applyFont="1" applyFill="1" applyBorder="1"/>
    <xf numFmtId="3" fontId="23" fillId="5" borderId="145" xfId="0" applyNumberFormat="1" applyFont="1" applyFill="1" applyBorder="1"/>
    <xf numFmtId="3" fontId="44" fillId="0" borderId="356" xfId="0" applyNumberFormat="1" applyFont="1" applyBorder="1"/>
    <xf numFmtId="3" fontId="23" fillId="0" borderId="355" xfId="0" applyNumberFormat="1" applyFont="1" applyBorder="1"/>
    <xf numFmtId="3" fontId="19" fillId="11" borderId="0" xfId="0" applyNumberFormat="1" applyFont="1" applyFill="1"/>
    <xf numFmtId="0" fontId="28" fillId="0" borderId="113" xfId="1" applyFont="1" applyBorder="1" applyAlignment="1">
      <alignment horizontal="center"/>
    </xf>
    <xf numFmtId="3" fontId="28" fillId="0" borderId="398" xfId="1" applyNumberFormat="1" applyFont="1" applyBorder="1"/>
    <xf numFmtId="0" fontId="28" fillId="0" borderId="399" xfId="1" applyFont="1" applyBorder="1"/>
    <xf numFmtId="3" fontId="28" fillId="0" borderId="33" xfId="1" applyNumberFormat="1" applyFont="1" applyFill="1" applyBorder="1"/>
    <xf numFmtId="3" fontId="23" fillId="0" borderId="346" xfId="0" applyNumberFormat="1" applyFont="1" applyBorder="1"/>
    <xf numFmtId="3" fontId="67" fillId="0" borderId="0" xfId="0" applyNumberFormat="1" applyFont="1"/>
    <xf numFmtId="1" fontId="4" fillId="2" borderId="107" xfId="1" applyNumberFormat="1" applyFont="1" applyFill="1" applyBorder="1" applyAlignment="1">
      <alignment horizontal="center"/>
    </xf>
    <xf numFmtId="0" fontId="24" fillId="0" borderId="231" xfId="0" applyFont="1" applyBorder="1" applyAlignment="1">
      <alignment horizontal="center"/>
    </xf>
    <xf numFmtId="0" fontId="42" fillId="5" borderId="145" xfId="0" applyFont="1" applyFill="1" applyBorder="1" applyAlignment="1">
      <alignment horizontal="center"/>
    </xf>
    <xf numFmtId="4" fontId="68" fillId="0" borderId="231" xfId="0" applyNumberFormat="1" applyFont="1" applyBorder="1"/>
    <xf numFmtId="0" fontId="1" fillId="0" borderId="400" xfId="0" applyFont="1" applyBorder="1" applyAlignment="1"/>
    <xf numFmtId="3" fontId="24" fillId="6" borderId="145" xfId="0" applyNumberFormat="1" applyFont="1" applyFill="1" applyBorder="1"/>
    <xf numFmtId="3" fontId="24" fillId="0" borderId="346" xfId="0" applyNumberFormat="1" applyFont="1" applyBorder="1"/>
    <xf numFmtId="3" fontId="66" fillId="0" borderId="346" xfId="0" applyNumberFormat="1" applyFont="1" applyBorder="1"/>
    <xf numFmtId="3" fontId="1" fillId="0" borderId="0" xfId="0" applyNumberFormat="1" applyFont="1" applyBorder="1" applyAlignment="1">
      <alignment horizontal="center"/>
    </xf>
    <xf numFmtId="3" fontId="4" fillId="0" borderId="0" xfId="0" applyNumberFormat="1" applyFont="1" applyBorder="1" applyAlignment="1">
      <alignment horizontal="center"/>
    </xf>
    <xf numFmtId="3" fontId="62" fillId="0" borderId="0" xfId="0" applyNumberFormat="1" applyFont="1" applyBorder="1" applyAlignment="1">
      <alignment horizontal="center"/>
    </xf>
    <xf numFmtId="3" fontId="50" fillId="0" borderId="149" xfId="0" applyNumberFormat="1" applyFont="1" applyBorder="1"/>
    <xf numFmtId="3" fontId="50" fillId="0" borderId="149" xfId="0" applyNumberFormat="1" applyFont="1" applyBorder="1" applyAlignment="1">
      <alignment horizontal="center"/>
    </xf>
    <xf numFmtId="3" fontId="24" fillId="0" borderId="217" xfId="0" applyNumberFormat="1" applyFont="1" applyBorder="1" applyAlignment="1">
      <alignment wrapText="1"/>
    </xf>
    <xf numFmtId="0" fontId="24" fillId="0" borderId="359" xfId="0" applyFont="1" applyBorder="1" applyAlignment="1"/>
    <xf numFmtId="0" fontId="24" fillId="0" borderId="15" xfId="0" applyFont="1" applyBorder="1" applyAlignment="1"/>
    <xf numFmtId="0" fontId="24" fillId="0" borderId="360" xfId="0" applyFont="1" applyBorder="1" applyAlignment="1"/>
    <xf numFmtId="0" fontId="24" fillId="0" borderId="397" xfId="0" applyFont="1" applyBorder="1" applyAlignment="1"/>
    <xf numFmtId="0" fontId="24" fillId="0" borderId="0" xfId="0" applyFont="1" applyBorder="1" applyAlignment="1"/>
    <xf numFmtId="0" fontId="24" fillId="0" borderId="148" xfId="0" applyFont="1" applyBorder="1" applyAlignment="1"/>
    <xf numFmtId="0" fontId="24" fillId="0" borderId="151" xfId="0" applyFont="1" applyBorder="1" applyAlignment="1"/>
    <xf numFmtId="0" fontId="24" fillId="0" borderId="150" xfId="0" applyFont="1" applyBorder="1" applyAlignment="1"/>
    <xf numFmtId="0" fontId="24" fillId="0" borderId="152" xfId="0" applyFont="1" applyBorder="1" applyAlignment="1"/>
    <xf numFmtId="0" fontId="0" fillId="0" borderId="397" xfId="0" applyBorder="1" applyAlignment="1">
      <alignment vertical="center"/>
    </xf>
    <xf numFmtId="0" fontId="0" fillId="0" borderId="0" xfId="0" applyAlignment="1">
      <alignment vertical="center"/>
    </xf>
    <xf numFmtId="0" fontId="0" fillId="0" borderId="148" xfId="0" applyBorder="1" applyAlignment="1">
      <alignment vertical="center"/>
    </xf>
    <xf numFmtId="0" fontId="24" fillId="0" borderId="359" xfId="0" applyFont="1" applyFill="1" applyBorder="1" applyAlignment="1">
      <alignment horizontal="center"/>
    </xf>
    <xf numFmtId="0" fontId="24" fillId="0" borderId="15" xfId="0" applyFont="1" applyFill="1" applyBorder="1" applyAlignment="1">
      <alignment horizontal="center"/>
    </xf>
    <xf numFmtId="0" fontId="24" fillId="0" borderId="360" xfId="0" applyFont="1" applyFill="1" applyBorder="1" applyAlignment="1">
      <alignment horizontal="center"/>
    </xf>
    <xf numFmtId="9" fontId="15" fillId="0" borderId="0" xfId="1" applyNumberFormat="1" applyFont="1" applyBorder="1" applyAlignment="1">
      <alignment wrapText="1"/>
    </xf>
    <xf numFmtId="3" fontId="1" fillId="0" borderId="0" xfId="1" applyNumberFormat="1"/>
    <xf numFmtId="10" fontId="23" fillId="0" borderId="401" xfId="0" applyNumberFormat="1" applyFont="1" applyBorder="1"/>
    <xf numFmtId="0" fontId="24" fillId="0" borderId="218" xfId="0" applyFont="1" applyBorder="1" applyAlignment="1">
      <alignment horizontal="center"/>
    </xf>
    <xf numFmtId="0" fontId="1" fillId="0" borderId="292" xfId="1" applyFont="1" applyBorder="1" applyAlignment="1">
      <alignment horizontal="left" vertical="center"/>
    </xf>
    <xf numFmtId="0" fontId="1" fillId="0" borderId="297" xfId="1" applyFont="1" applyBorder="1" applyAlignment="1">
      <alignment horizontal="left" vertical="center"/>
    </xf>
    <xf numFmtId="3" fontId="4" fillId="0" borderId="100" xfId="1" applyNumberFormat="1" applyFont="1" applyBorder="1" applyAlignment="1">
      <alignment horizontal="center"/>
    </xf>
    <xf numFmtId="0" fontId="33" fillId="0" borderId="101" xfId="1" applyFont="1" applyBorder="1" applyAlignment="1">
      <alignment horizontal="center"/>
    </xf>
    <xf numFmtId="3" fontId="21" fillId="0" borderId="363" xfId="0" applyNumberFormat="1" applyFont="1" applyBorder="1" applyAlignment="1">
      <alignment horizontal="center"/>
    </xf>
    <xf numFmtId="0" fontId="21" fillId="0" borderId="230" xfId="0" applyFont="1" applyBorder="1" applyAlignment="1">
      <alignment horizontal="center"/>
    </xf>
    <xf numFmtId="0" fontId="12" fillId="0" borderId="230" xfId="0" applyFont="1" applyBorder="1" applyAlignment="1">
      <alignment horizontal="center"/>
    </xf>
    <xf numFmtId="0" fontId="32" fillId="0" borderId="0" xfId="0" applyFont="1" applyBorder="1" applyAlignment="1">
      <alignment horizontal="center"/>
    </xf>
    <xf numFmtId="0" fontId="12" fillId="0" borderId="260" xfId="0" applyFont="1" applyBorder="1" applyAlignment="1">
      <alignment horizontal="center"/>
    </xf>
    <xf numFmtId="3" fontId="4" fillId="0" borderId="260" xfId="0" applyNumberFormat="1" applyFont="1" applyBorder="1" applyAlignment="1">
      <alignment horizontal="center"/>
    </xf>
    <xf numFmtId="3" fontId="12" fillId="0" borderId="260" xfId="0" applyNumberFormat="1" applyFont="1" applyBorder="1" applyAlignment="1">
      <alignment horizontal="center"/>
    </xf>
    <xf numFmtId="3" fontId="22" fillId="0" borderId="32" xfId="1" applyNumberFormat="1" applyFont="1" applyBorder="1"/>
    <xf numFmtId="3" fontId="22" fillId="0" borderId="32" xfId="1" applyNumberFormat="1" applyFont="1" applyBorder="1" applyAlignment="1">
      <alignment wrapText="1"/>
    </xf>
    <xf numFmtId="0" fontId="22" fillId="0" borderId="402" xfId="1" applyFont="1" applyBorder="1"/>
    <xf numFmtId="3" fontId="21" fillId="2" borderId="402" xfId="1" applyNumberFormat="1" applyFont="1" applyFill="1" applyBorder="1"/>
    <xf numFmtId="3" fontId="21" fillId="2" borderId="402" xfId="1" applyNumberFormat="1" applyFont="1" applyFill="1" applyBorder="1" applyAlignment="1">
      <alignment horizontal="right"/>
    </xf>
    <xf numFmtId="0" fontId="21" fillId="5" borderId="12" xfId="1" applyFont="1" applyFill="1" applyBorder="1" applyAlignment="1">
      <alignment horizontal="left" vertical="center"/>
    </xf>
    <xf numFmtId="3" fontId="21" fillId="5" borderId="12" xfId="1" applyNumberFormat="1" applyFont="1" applyFill="1" applyBorder="1"/>
    <xf numFmtId="3" fontId="21" fillId="0" borderId="90" xfId="1" applyNumberFormat="1" applyFont="1" applyBorder="1"/>
    <xf numFmtId="3" fontId="22" fillId="0" borderId="33" xfId="1" applyNumberFormat="1" applyFont="1" applyBorder="1"/>
    <xf numFmtId="3" fontId="22" fillId="0" borderId="113" xfId="1" applyNumberFormat="1" applyFont="1" applyBorder="1"/>
    <xf numFmtId="3" fontId="22" fillId="2" borderId="113" xfId="1" applyNumberFormat="1" applyFont="1" applyFill="1" applyBorder="1"/>
    <xf numFmtId="3" fontId="22" fillId="2" borderId="113" xfId="1" applyNumberFormat="1" applyFont="1" applyFill="1" applyBorder="1" applyAlignment="1">
      <alignment horizontal="right"/>
    </xf>
    <xf numFmtId="3" fontId="22" fillId="2" borderId="32" xfId="1" applyNumberFormat="1" applyFont="1" applyFill="1" applyBorder="1" applyAlignment="1">
      <alignment horizontal="right"/>
    </xf>
    <xf numFmtId="3" fontId="22" fillId="2" borderId="33" xfId="1" applyNumberFormat="1" applyFont="1" applyFill="1" applyBorder="1"/>
    <xf numFmtId="3" fontId="22" fillId="2" borderId="33" xfId="1" applyNumberFormat="1" applyFont="1" applyFill="1" applyBorder="1" applyAlignment="1">
      <alignment horizontal="right"/>
    </xf>
    <xf numFmtId="3" fontId="22" fillId="0" borderId="348" xfId="1" applyNumberFormat="1" applyFont="1" applyBorder="1"/>
    <xf numFmtId="3" fontId="22" fillId="2" borderId="348" xfId="1" applyNumberFormat="1" applyFont="1" applyFill="1" applyBorder="1"/>
    <xf numFmtId="3" fontId="22" fillId="2" borderId="348" xfId="1" applyNumberFormat="1" applyFont="1" applyFill="1" applyBorder="1" applyAlignment="1">
      <alignment horizontal="right"/>
    </xf>
    <xf numFmtId="3" fontId="22" fillId="0" borderId="395" xfId="1" applyNumberFormat="1" applyFont="1" applyBorder="1"/>
    <xf numFmtId="3" fontId="22" fillId="2" borderId="395" xfId="1" applyNumberFormat="1" applyFont="1" applyFill="1" applyBorder="1"/>
    <xf numFmtId="3" fontId="22" fillId="2" borderId="395" xfId="1" applyNumberFormat="1" applyFont="1" applyFill="1" applyBorder="1" applyAlignment="1">
      <alignment horizontal="right"/>
    </xf>
    <xf numFmtId="3" fontId="22" fillId="0" borderId="402" xfId="1" applyNumberFormat="1" applyFont="1" applyBorder="1"/>
    <xf numFmtId="0" fontId="21" fillId="0" borderId="76" xfId="1" applyFont="1" applyBorder="1"/>
    <xf numFmtId="0" fontId="21" fillId="0" borderId="12" xfId="1" applyFont="1" applyBorder="1"/>
    <xf numFmtId="3" fontId="22" fillId="2" borderId="402" xfId="1" applyNumberFormat="1" applyFont="1" applyFill="1" applyBorder="1"/>
    <xf numFmtId="3" fontId="28" fillId="2" borderId="148" xfId="1" applyNumberFormat="1" applyFont="1" applyFill="1" applyBorder="1"/>
    <xf numFmtId="3" fontId="17" fillId="0" borderId="0" xfId="1" applyNumberFormat="1" applyFont="1"/>
    <xf numFmtId="3" fontId="28" fillId="2" borderId="160" xfId="1" applyNumberFormat="1" applyFont="1" applyFill="1" applyBorder="1" applyAlignment="1">
      <alignment horizontal="center"/>
    </xf>
    <xf numFmtId="0" fontId="25" fillId="2" borderId="151" xfId="0" applyFont="1" applyFill="1" applyBorder="1" applyAlignment="1">
      <alignment horizontal="center"/>
    </xf>
    <xf numFmtId="0" fontId="24" fillId="0" borderId="191" xfId="0" applyFont="1" applyBorder="1" applyAlignment="1"/>
    <xf numFmtId="0" fontId="24" fillId="0" borderId="177" xfId="0" applyFont="1" applyBorder="1" applyAlignment="1"/>
    <xf numFmtId="0" fontId="24" fillId="0" borderId="192" xfId="0" applyFont="1" applyBorder="1" applyAlignment="1"/>
    <xf numFmtId="0" fontId="24" fillId="0" borderId="215" xfId="0" applyFont="1" applyBorder="1" applyAlignment="1"/>
    <xf numFmtId="0" fontId="42" fillId="5" borderId="132" xfId="0" applyFont="1" applyFill="1" applyBorder="1" applyAlignment="1"/>
    <xf numFmtId="0" fontId="42" fillId="5" borderId="133" xfId="0" applyFont="1" applyFill="1" applyBorder="1" applyAlignment="1"/>
    <xf numFmtId="0" fontId="42" fillId="5" borderId="134" xfId="0" applyFont="1" applyFill="1" applyBorder="1" applyAlignment="1"/>
    <xf numFmtId="3" fontId="24" fillId="0" borderId="219" xfId="0" applyNumberFormat="1" applyFont="1" applyBorder="1"/>
    <xf numFmtId="3" fontId="24" fillId="0" borderId="216" xfId="0" applyNumberFormat="1" applyFont="1" applyBorder="1"/>
    <xf numFmtId="10" fontId="24" fillId="0" borderId="217" xfId="0" applyNumberFormat="1" applyFont="1" applyBorder="1"/>
    <xf numFmtId="10" fontId="24" fillId="0" borderId="218" xfId="0" applyNumberFormat="1" applyFont="1" applyBorder="1"/>
    <xf numFmtId="10" fontId="24" fillId="0" borderId="219" xfId="0" applyNumberFormat="1" applyFont="1" applyBorder="1"/>
    <xf numFmtId="10" fontId="24" fillId="0" borderId="216" xfId="0" applyNumberFormat="1" applyFont="1" applyBorder="1"/>
    <xf numFmtId="3" fontId="42" fillId="0" borderId="216" xfId="0" applyNumberFormat="1" applyFont="1" applyBorder="1"/>
    <xf numFmtId="3" fontId="24" fillId="5" borderId="216" xfId="0" applyNumberFormat="1" applyFont="1" applyFill="1" applyBorder="1"/>
    <xf numFmtId="10" fontId="24" fillId="0" borderId="231" xfId="0" applyNumberFormat="1" applyFont="1" applyBorder="1"/>
    <xf numFmtId="3" fontId="42" fillId="5" borderId="216" xfId="0" applyNumberFormat="1" applyFont="1" applyFill="1" applyBorder="1"/>
    <xf numFmtId="0" fontId="42" fillId="5" borderId="216" xfId="0" applyFont="1" applyFill="1" applyBorder="1"/>
    <xf numFmtId="3" fontId="24" fillId="0" borderId="405" xfId="0" applyNumberFormat="1" applyFont="1" applyBorder="1"/>
    <xf numFmtId="3" fontId="24" fillId="0" borderId="217" xfId="0" applyNumberFormat="1" applyFont="1" applyBorder="1" applyAlignment="1">
      <alignment vertical="center"/>
    </xf>
    <xf numFmtId="3" fontId="24" fillId="0" borderId="218" xfId="0" applyNumberFormat="1" applyFont="1" applyBorder="1" applyAlignment="1">
      <alignment vertical="center"/>
    </xf>
    <xf numFmtId="3" fontId="24" fillId="0" borderId="219" xfId="0" applyNumberFormat="1" applyFont="1" applyBorder="1" applyAlignment="1">
      <alignment vertical="center"/>
    </xf>
    <xf numFmtId="3" fontId="24" fillId="5" borderId="216" xfId="0" applyNumberFormat="1" applyFont="1" applyFill="1" applyBorder="1" applyAlignment="1">
      <alignment vertical="center"/>
    </xf>
    <xf numFmtId="10" fontId="24" fillId="0" borderId="217" xfId="0" applyNumberFormat="1" applyFont="1" applyBorder="1" applyAlignment="1">
      <alignment vertical="center"/>
    </xf>
    <xf numFmtId="10" fontId="24" fillId="0" borderId="218" xfId="0" applyNumberFormat="1" applyFont="1" applyBorder="1" applyAlignment="1">
      <alignment vertical="center"/>
    </xf>
    <xf numFmtId="10" fontId="24" fillId="0" borderId="219" xfId="0" applyNumberFormat="1" applyFont="1" applyBorder="1" applyAlignment="1">
      <alignment vertical="center"/>
    </xf>
    <xf numFmtId="10" fontId="24" fillId="5" borderId="216" xfId="0" applyNumberFormat="1" applyFont="1" applyFill="1" applyBorder="1" applyAlignment="1">
      <alignment vertical="center"/>
    </xf>
    <xf numFmtId="10" fontId="24" fillId="0" borderId="231" xfId="0" applyNumberFormat="1" applyFont="1" applyBorder="1" applyAlignment="1">
      <alignment vertical="center"/>
    </xf>
    <xf numFmtId="3" fontId="42" fillId="5" borderId="216" xfId="0" applyNumberFormat="1" applyFont="1" applyFill="1" applyBorder="1" applyAlignment="1">
      <alignment vertical="center"/>
    </xf>
    <xf numFmtId="3" fontId="24" fillId="5" borderId="218" xfId="0" applyNumberFormat="1" applyFont="1" applyFill="1" applyBorder="1"/>
    <xf numFmtId="4" fontId="24" fillId="0" borderId="218" xfId="0" applyNumberFormat="1" applyFont="1" applyBorder="1"/>
    <xf numFmtId="3" fontId="24" fillId="0" borderId="232" xfId="0" applyNumberFormat="1" applyFont="1" applyBorder="1" applyAlignment="1">
      <alignment vertical="center"/>
    </xf>
    <xf numFmtId="3" fontId="24" fillId="0" borderId="216" xfId="0" applyNumberFormat="1" applyFont="1" applyBorder="1" applyAlignment="1">
      <alignment vertical="center"/>
    </xf>
    <xf numFmtId="10" fontId="24" fillId="0" borderId="232" xfId="0" applyNumberFormat="1" applyFont="1" applyBorder="1" applyAlignment="1">
      <alignment vertical="center"/>
    </xf>
    <xf numFmtId="10" fontId="24" fillId="0" borderId="216" xfId="0" applyNumberFormat="1" applyFont="1" applyBorder="1" applyAlignment="1">
      <alignment vertical="center"/>
    </xf>
    <xf numFmtId="3" fontId="24" fillId="0" borderId="144" xfId="0" applyNumberFormat="1" applyFont="1" applyBorder="1"/>
    <xf numFmtId="3" fontId="42" fillId="6" borderId="132" xfId="0" applyNumberFormat="1" applyFont="1" applyFill="1" applyBorder="1" applyAlignment="1">
      <alignment horizontal="right" vertical="top"/>
    </xf>
    <xf numFmtId="3" fontId="24" fillId="6" borderId="134" xfId="0" applyNumberFormat="1" applyFont="1" applyFill="1" applyBorder="1" applyAlignment="1">
      <alignment horizontal="right" vertical="center"/>
    </xf>
    <xf numFmtId="3" fontId="24" fillId="0" borderId="217" xfId="0" applyNumberFormat="1" applyFont="1" applyBorder="1" applyAlignment="1">
      <alignment horizontal="center" vertical="center" wrapText="1"/>
    </xf>
    <xf numFmtId="3" fontId="24" fillId="0" borderId="232" xfId="0" applyNumberFormat="1" applyFont="1" applyBorder="1"/>
    <xf numFmtId="3" fontId="24" fillId="9" borderId="145" xfId="0" applyNumberFormat="1" applyFont="1" applyFill="1" applyBorder="1"/>
    <xf numFmtId="3" fontId="24" fillId="0" borderId="240" xfId="0" applyNumberFormat="1" applyFont="1" applyBorder="1"/>
    <xf numFmtId="3" fontId="24" fillId="0" borderId="217" xfId="0" applyNumberFormat="1" applyFont="1" applyBorder="1" applyAlignment="1">
      <alignment vertical="top" wrapText="1"/>
    </xf>
    <xf numFmtId="3" fontId="24" fillId="0" borderId="217" xfId="0" applyNumberFormat="1" applyFont="1" applyBorder="1" applyAlignment="1">
      <alignment horizontal="right" vertical="center" wrapText="1"/>
    </xf>
    <xf numFmtId="10" fontId="24" fillId="0" borderId="217" xfId="0" applyNumberFormat="1" applyFont="1" applyBorder="1" applyAlignment="1">
      <alignment horizontal="center" vertical="top" wrapText="1"/>
    </xf>
    <xf numFmtId="10" fontId="24" fillId="0" borderId="232" xfId="0" applyNumberFormat="1" applyFont="1" applyBorder="1"/>
    <xf numFmtId="10" fontId="24" fillId="9" borderId="145" xfId="0" applyNumberFormat="1" applyFont="1" applyFill="1" applyBorder="1"/>
    <xf numFmtId="10" fontId="24" fillId="0" borderId="240" xfId="0" applyNumberFormat="1" applyFont="1" applyBorder="1"/>
    <xf numFmtId="0" fontId="42" fillId="5" borderId="241" xfId="0" applyFont="1" applyFill="1" applyBorder="1" applyAlignment="1">
      <alignment wrapText="1"/>
    </xf>
    <xf numFmtId="0" fontId="42" fillId="5" borderId="241" xfId="0" applyFont="1" applyFill="1" applyBorder="1"/>
    <xf numFmtId="3" fontId="42" fillId="5" borderId="241" xfId="0" applyNumberFormat="1" applyFont="1" applyFill="1" applyBorder="1"/>
    <xf numFmtId="10" fontId="42" fillId="5" borderId="241" xfId="0" applyNumberFormat="1" applyFont="1" applyFill="1" applyBorder="1"/>
    <xf numFmtId="3" fontId="24" fillId="5" borderId="145" xfId="0" applyNumberFormat="1" applyFont="1" applyFill="1" applyBorder="1"/>
    <xf numFmtId="10" fontId="42" fillId="5" borderId="145" xfId="0" applyNumberFormat="1" applyFont="1" applyFill="1" applyBorder="1"/>
    <xf numFmtId="10" fontId="24" fillId="5" borderId="145" xfId="0" applyNumberFormat="1" applyFont="1" applyFill="1" applyBorder="1"/>
    <xf numFmtId="3" fontId="24" fillId="0" borderId="407" xfId="0" applyNumberFormat="1" applyFont="1" applyBorder="1"/>
    <xf numFmtId="3" fontId="24" fillId="0" borderId="408" xfId="0" applyNumberFormat="1" applyFont="1" applyBorder="1"/>
    <xf numFmtId="3" fontId="24" fillId="0" borderId="409" xfId="0" applyNumberFormat="1" applyFont="1" applyBorder="1"/>
    <xf numFmtId="3" fontId="24" fillId="5" borderId="406" xfId="0" applyNumberFormat="1" applyFont="1" applyFill="1" applyBorder="1"/>
    <xf numFmtId="3" fontId="24" fillId="0" borderId="256" xfId="0" applyNumberFormat="1" applyFont="1" applyBorder="1"/>
    <xf numFmtId="3" fontId="42" fillId="5" borderId="132" xfId="0" applyNumberFormat="1" applyFont="1" applyFill="1" applyBorder="1"/>
    <xf numFmtId="3" fontId="42" fillId="5" borderId="258" xfId="0" applyNumberFormat="1" applyFont="1" applyFill="1" applyBorder="1"/>
    <xf numFmtId="0" fontId="42" fillId="5" borderId="193" xfId="0" applyFont="1" applyFill="1" applyBorder="1" applyAlignment="1">
      <alignment wrapText="1"/>
    </xf>
    <xf numFmtId="3" fontId="24" fillId="0" borderId="239" xfId="0" applyNumberFormat="1" applyFont="1" applyBorder="1"/>
    <xf numFmtId="3" fontId="24" fillId="0" borderId="257" xfId="0" applyNumberFormat="1" applyFont="1" applyBorder="1"/>
    <xf numFmtId="3" fontId="24" fillId="0" borderId="238" xfId="0" applyNumberFormat="1" applyFont="1" applyBorder="1"/>
    <xf numFmtId="10" fontId="24" fillId="0" borderId="256" xfId="0" applyNumberFormat="1" applyFont="1" applyBorder="1"/>
    <xf numFmtId="3" fontId="42" fillId="5" borderId="195" xfId="0" applyNumberFormat="1" applyFont="1" applyFill="1" applyBorder="1"/>
    <xf numFmtId="10" fontId="24" fillId="0" borderId="259" xfId="0" applyNumberFormat="1" applyFont="1" applyBorder="1"/>
    <xf numFmtId="10" fontId="24" fillId="0" borderId="145" xfId="0" applyNumberFormat="1" applyFont="1" applyBorder="1"/>
    <xf numFmtId="3" fontId="24" fillId="0" borderId="403" xfId="0" applyNumberFormat="1" applyFont="1" applyBorder="1"/>
    <xf numFmtId="3" fontId="23" fillId="0" borderId="0" xfId="0" applyNumberFormat="1" applyFont="1"/>
    <xf numFmtId="10" fontId="23" fillId="0" borderId="0" xfId="0" applyNumberFormat="1" applyFont="1"/>
    <xf numFmtId="10" fontId="24" fillId="0" borderId="403" xfId="0" applyNumberFormat="1" applyFont="1" applyBorder="1" applyAlignment="1">
      <alignment horizontal="right"/>
    </xf>
    <xf numFmtId="10" fontId="24" fillId="0" borderId="218" xfId="0" applyNumberFormat="1" applyFont="1" applyBorder="1" applyAlignment="1">
      <alignment horizontal="right"/>
    </xf>
    <xf numFmtId="10" fontId="24" fillId="0" borderId="259" xfId="0" applyNumberFormat="1" applyFont="1" applyBorder="1" applyAlignment="1">
      <alignment horizontal="right"/>
    </xf>
    <xf numFmtId="3" fontId="24" fillId="0" borderId="218" xfId="0" applyNumberFormat="1" applyFont="1" applyFill="1" applyBorder="1"/>
    <xf numFmtId="3" fontId="24" fillId="0" borderId="259" xfId="0" applyNumberFormat="1" applyFont="1" applyFill="1" applyBorder="1" applyAlignment="1">
      <alignment horizontal="left"/>
    </xf>
    <xf numFmtId="3" fontId="24" fillId="0" borderId="149" xfId="0" applyNumberFormat="1" applyFont="1" applyFill="1" applyBorder="1"/>
    <xf numFmtId="3" fontId="24" fillId="0" borderId="267" xfId="0" applyNumberFormat="1" applyFont="1" applyFill="1" applyBorder="1"/>
    <xf numFmtId="3" fontId="24" fillId="0" borderId="241" xfId="0" applyNumberFormat="1" applyFont="1" applyBorder="1"/>
    <xf numFmtId="3" fontId="24" fillId="0" borderId="268" xfId="0" applyNumberFormat="1" applyFont="1" applyBorder="1"/>
    <xf numFmtId="10" fontId="24" fillId="5" borderId="133" xfId="0" applyNumberFormat="1" applyFont="1" applyFill="1" applyBorder="1"/>
    <xf numFmtId="10" fontId="24" fillId="0" borderId="260" xfId="0" applyNumberFormat="1" applyFont="1" applyFill="1" applyBorder="1"/>
    <xf numFmtId="10" fontId="24" fillId="0" borderId="260" xfId="0" applyNumberFormat="1" applyFont="1" applyBorder="1"/>
    <xf numFmtId="10" fontId="24" fillId="0" borderId="263" xfId="0" applyNumberFormat="1" applyFont="1" applyFill="1" applyBorder="1" applyAlignment="1">
      <alignment horizontal="left"/>
    </xf>
    <xf numFmtId="10" fontId="24" fillId="0" borderId="16" xfId="0" applyNumberFormat="1" applyFont="1" applyFill="1" applyBorder="1"/>
    <xf numFmtId="10" fontId="24" fillId="0" borderId="55" xfId="0" applyNumberFormat="1" applyFont="1" applyFill="1" applyBorder="1"/>
    <xf numFmtId="10" fontId="24" fillId="0" borderId="269" xfId="0" applyNumberFormat="1" applyFont="1" applyBorder="1"/>
    <xf numFmtId="3" fontId="42" fillId="0" borderId="218" xfId="0" applyNumberFormat="1" applyFont="1" applyBorder="1"/>
    <xf numFmtId="9" fontId="42" fillId="0" borderId="218" xfId="0" applyNumberFormat="1" applyFont="1" applyBorder="1"/>
    <xf numFmtId="3" fontId="42" fillId="5" borderId="145" xfId="0" applyNumberFormat="1" applyFont="1" applyFill="1" applyBorder="1" applyAlignment="1"/>
    <xf numFmtId="3" fontId="24" fillId="0" borderId="259" xfId="0" applyNumberFormat="1" applyFont="1" applyBorder="1" applyAlignment="1">
      <alignment vertical="center"/>
    </xf>
    <xf numFmtId="3" fontId="24" fillId="5" borderId="145" xfId="0" applyNumberFormat="1" applyFont="1" applyFill="1" applyBorder="1" applyAlignment="1">
      <alignment vertical="center"/>
    </xf>
    <xf numFmtId="10" fontId="24" fillId="5" borderId="145" xfId="0" applyNumberFormat="1" applyFont="1" applyFill="1" applyBorder="1" applyAlignment="1">
      <alignment vertical="center"/>
    </xf>
    <xf numFmtId="3" fontId="42" fillId="5" borderId="145" xfId="0" applyNumberFormat="1" applyFont="1" applyFill="1" applyBorder="1" applyAlignment="1">
      <alignment vertical="center"/>
    </xf>
    <xf numFmtId="3" fontId="24" fillId="0" borderId="231" xfId="0" applyNumberFormat="1" applyFont="1" applyBorder="1" applyAlignment="1">
      <alignment vertical="center"/>
    </xf>
    <xf numFmtId="3" fontId="24" fillId="0" borderId="256" xfId="0" applyNumberFormat="1" applyFont="1" applyBorder="1" applyAlignment="1">
      <alignment vertical="center"/>
    </xf>
    <xf numFmtId="3" fontId="42" fillId="5" borderId="145" xfId="0" applyNumberFormat="1" applyFont="1" applyFill="1" applyBorder="1" applyAlignment="1">
      <alignment horizontal="right"/>
    </xf>
    <xf numFmtId="0" fontId="1" fillId="0" borderId="297" xfId="1" applyFont="1" applyBorder="1" applyAlignment="1">
      <alignment wrapText="1"/>
    </xf>
    <xf numFmtId="3" fontId="1" fillId="2" borderId="298" xfId="1" applyNumberFormat="1" applyFont="1" applyFill="1" applyBorder="1" applyAlignment="1">
      <alignment horizontal="left"/>
    </xf>
    <xf numFmtId="3" fontId="21" fillId="2" borderId="298" xfId="1" applyNumberFormat="1" applyFont="1" applyFill="1" applyBorder="1" applyAlignment="1">
      <alignment horizontal="left"/>
    </xf>
    <xf numFmtId="3" fontId="21" fillId="0" borderId="410" xfId="1" applyNumberFormat="1" applyFont="1" applyBorder="1" applyAlignment="1"/>
    <xf numFmtId="3" fontId="21" fillId="2" borderId="410" xfId="1" applyNumberFormat="1" applyFont="1" applyFill="1" applyBorder="1" applyAlignment="1"/>
    <xf numFmtId="3" fontId="21" fillId="2" borderId="411" xfId="1" applyNumberFormat="1" applyFont="1" applyFill="1" applyBorder="1" applyAlignment="1">
      <alignment horizontal="right"/>
    </xf>
    <xf numFmtId="3" fontId="21" fillId="5" borderId="216" xfId="1" applyNumberFormat="1" applyFont="1" applyFill="1" applyBorder="1"/>
    <xf numFmtId="3" fontId="24" fillId="0" borderId="330" xfId="0" applyNumberFormat="1" applyFont="1" applyBorder="1" applyAlignment="1">
      <alignment vertical="center"/>
    </xf>
    <xf numFmtId="3" fontId="24" fillId="0" borderId="145" xfId="0" applyNumberFormat="1" applyFont="1" applyBorder="1" applyAlignment="1">
      <alignment vertical="center"/>
    </xf>
    <xf numFmtId="0" fontId="42" fillId="5" borderId="145" xfId="0" applyFont="1" applyFill="1" applyBorder="1" applyAlignment="1">
      <alignment vertical="center"/>
    </xf>
    <xf numFmtId="3" fontId="15" fillId="0" borderId="0" xfId="1" applyNumberFormat="1" applyFont="1"/>
    <xf numFmtId="3" fontId="4" fillId="0" borderId="340" xfId="1" applyNumberFormat="1" applyFont="1" applyBorder="1"/>
    <xf numFmtId="3" fontId="4" fillId="2" borderId="341" xfId="1" applyNumberFormat="1" applyFont="1" applyFill="1" applyBorder="1"/>
    <xf numFmtId="3" fontId="4" fillId="2" borderId="340" xfId="1" applyNumberFormat="1" applyFont="1" applyFill="1" applyBorder="1"/>
    <xf numFmtId="3" fontId="4" fillId="0" borderId="342" xfId="1" applyNumberFormat="1" applyFont="1" applyBorder="1"/>
    <xf numFmtId="3" fontId="4" fillId="0" borderId="343" xfId="1" applyNumberFormat="1" applyFont="1" applyBorder="1"/>
    <xf numFmtId="3" fontId="4" fillId="5" borderId="145" xfId="1" applyNumberFormat="1" applyFont="1" applyFill="1" applyBorder="1" applyAlignment="1">
      <alignment horizontal="center" vertical="center"/>
    </xf>
    <xf numFmtId="3" fontId="4" fillId="5" borderId="132" xfId="1" applyNumberFormat="1" applyFont="1" applyFill="1" applyBorder="1" applyAlignment="1">
      <alignment horizontal="center" vertical="center"/>
    </xf>
    <xf numFmtId="3" fontId="4" fillId="0" borderId="157" xfId="1" applyNumberFormat="1" applyFont="1" applyBorder="1"/>
    <xf numFmtId="3" fontId="4" fillId="2" borderId="344" xfId="1" applyNumberFormat="1" applyFont="1" applyFill="1" applyBorder="1"/>
    <xf numFmtId="3" fontId="4" fillId="2" borderId="157" xfId="1" applyNumberFormat="1" applyFont="1" applyFill="1" applyBorder="1"/>
    <xf numFmtId="3" fontId="4" fillId="2" borderId="343" xfId="1" applyNumberFormat="1" applyFont="1" applyFill="1" applyBorder="1"/>
    <xf numFmtId="3" fontId="4" fillId="2" borderId="342" xfId="1" applyNumberFormat="1" applyFont="1" applyFill="1" applyBorder="1"/>
    <xf numFmtId="3" fontId="4" fillId="5" borderId="145" xfId="1" applyNumberFormat="1" applyFont="1" applyFill="1" applyBorder="1"/>
    <xf numFmtId="3" fontId="4" fillId="4" borderId="132" xfId="1" applyNumberFormat="1" applyFont="1" applyFill="1" applyBorder="1"/>
    <xf numFmtId="3" fontId="4" fillId="4" borderId="145" xfId="1" applyNumberFormat="1" applyFont="1" applyFill="1" applyBorder="1"/>
    <xf numFmtId="3" fontId="73" fillId="0" borderId="340" xfId="1" applyNumberFormat="1" applyFont="1" applyBorder="1"/>
    <xf numFmtId="3" fontId="4" fillId="0" borderId="345" xfId="1" applyNumberFormat="1" applyFont="1" applyBorder="1"/>
    <xf numFmtId="3" fontId="4" fillId="0" borderId="346" xfId="1" applyNumberFormat="1" applyFont="1" applyBorder="1"/>
    <xf numFmtId="3" fontId="15" fillId="2" borderId="90" xfId="1" applyNumberFormat="1" applyFont="1" applyFill="1" applyBorder="1"/>
    <xf numFmtId="4" fontId="1" fillId="0" borderId="348" xfId="1" applyNumberFormat="1" applyFont="1" applyBorder="1" applyAlignment="1">
      <alignment horizontal="center" vertical="center"/>
    </xf>
    <xf numFmtId="3" fontId="1" fillId="0" borderId="90" xfId="1" applyNumberFormat="1" applyFont="1" applyBorder="1"/>
    <xf numFmtId="4" fontId="1" fillId="0" borderId="90" xfId="1" applyNumberFormat="1" applyFont="1" applyBorder="1"/>
    <xf numFmtId="3" fontId="69" fillId="0" borderId="33" xfId="1" applyNumberFormat="1" applyFont="1" applyBorder="1"/>
    <xf numFmtId="0" fontId="21" fillId="0" borderId="74" xfId="1" applyFont="1" applyBorder="1" applyAlignment="1">
      <alignment horizontal="center"/>
    </xf>
    <xf numFmtId="3" fontId="21" fillId="0" borderId="74" xfId="1" applyNumberFormat="1" applyFont="1" applyBorder="1" applyAlignment="1">
      <alignment horizontal="center"/>
    </xf>
    <xf numFmtId="0" fontId="21" fillId="0" borderId="73" xfId="1" applyFont="1" applyBorder="1" applyAlignment="1">
      <alignment horizontal="center"/>
    </xf>
    <xf numFmtId="0" fontId="22" fillId="0" borderId="75" xfId="1" applyFont="1" applyBorder="1" applyAlignment="1">
      <alignment wrapText="1"/>
    </xf>
    <xf numFmtId="3" fontId="33" fillId="0" borderId="0" xfId="0" applyNumberFormat="1" applyFont="1" applyBorder="1"/>
    <xf numFmtId="3" fontId="74" fillId="0" borderId="363" xfId="0" applyNumberFormat="1" applyFont="1" applyBorder="1" applyAlignment="1">
      <alignment horizontal="center"/>
    </xf>
    <xf numFmtId="3" fontId="42" fillId="6" borderId="145" xfId="0" applyNumberFormat="1" applyFont="1" applyFill="1" applyBorder="1"/>
    <xf numFmtId="0" fontId="21" fillId="0" borderId="101" xfId="0" applyFont="1" applyBorder="1" applyAlignment="1">
      <alignment horizontal="center"/>
    </xf>
    <xf numFmtId="3" fontId="12" fillId="0" borderId="101" xfId="0" applyNumberFormat="1" applyFont="1" applyBorder="1" applyAlignment="1">
      <alignment horizontal="center"/>
    </xf>
    <xf numFmtId="0" fontId="4" fillId="0" borderId="73" xfId="0" applyFont="1" applyBorder="1" applyAlignment="1">
      <alignment horizontal="center"/>
    </xf>
    <xf numFmtId="0" fontId="62" fillId="0" borderId="0" xfId="0" applyFont="1"/>
    <xf numFmtId="0" fontId="4" fillId="0" borderId="400" xfId="0" applyFont="1" applyBorder="1" applyAlignment="1"/>
    <xf numFmtId="3" fontId="33" fillId="0" borderId="230" xfId="0" applyNumberFormat="1" applyFont="1" applyBorder="1" applyAlignment="1">
      <alignment horizontal="center"/>
    </xf>
    <xf numFmtId="0" fontId="44" fillId="0" borderId="230" xfId="0" applyFont="1" applyBorder="1" applyAlignment="1">
      <alignment horizontal="center"/>
    </xf>
    <xf numFmtId="0" fontId="44" fillId="0" borderId="363" xfId="0" applyFont="1" applyBorder="1" applyAlignment="1">
      <alignment horizontal="center"/>
    </xf>
    <xf numFmtId="0" fontId="44" fillId="0" borderId="73" xfId="0" applyFont="1" applyBorder="1" applyAlignment="1">
      <alignment horizontal="center"/>
    </xf>
    <xf numFmtId="0" fontId="21" fillId="0" borderId="363" xfId="0" applyFont="1" applyBorder="1" applyAlignment="1">
      <alignment horizontal="center"/>
    </xf>
    <xf numFmtId="3" fontId="44" fillId="0" borderId="230" xfId="0" applyNumberFormat="1" applyFont="1" applyBorder="1" applyAlignment="1">
      <alignment horizontal="center"/>
    </xf>
    <xf numFmtId="0" fontId="44" fillId="0" borderId="0" xfId="0" applyFont="1"/>
    <xf numFmtId="3" fontId="74" fillId="0" borderId="400" xfId="0" applyNumberFormat="1" applyFont="1" applyBorder="1" applyAlignment="1"/>
    <xf numFmtId="3" fontId="33" fillId="0" borderId="400" xfId="0" applyNumberFormat="1" applyFont="1" applyBorder="1" applyAlignment="1"/>
    <xf numFmtId="0" fontId="21" fillId="0" borderId="255" xfId="1" applyFont="1" applyBorder="1" applyAlignment="1">
      <alignment horizontal="center"/>
    </xf>
    <xf numFmtId="0" fontId="44" fillId="0" borderId="260" xfId="0" applyFont="1" applyBorder="1" applyAlignment="1">
      <alignment horizontal="center"/>
    </xf>
    <xf numFmtId="3" fontId="21" fillId="0" borderId="0" xfId="0" applyNumberFormat="1" applyFont="1" applyAlignment="1">
      <alignment horizontal="center"/>
    </xf>
    <xf numFmtId="166" fontId="21" fillId="0" borderId="260" xfId="0" applyNumberFormat="1" applyFont="1" applyBorder="1" applyAlignment="1">
      <alignment horizontal="center"/>
    </xf>
    <xf numFmtId="0" fontId="21" fillId="0" borderId="260" xfId="0" applyFont="1" applyBorder="1" applyAlignment="1">
      <alignment horizontal="center"/>
    </xf>
    <xf numFmtId="3" fontId="4" fillId="0" borderId="260" xfId="0" applyNumberFormat="1" applyFont="1" applyBorder="1" applyAlignment="1"/>
    <xf numFmtId="2" fontId="4" fillId="0" borderId="260" xfId="0" applyNumberFormat="1" applyFont="1" applyBorder="1" applyAlignment="1">
      <alignment horizontal="center"/>
    </xf>
    <xf numFmtId="3" fontId="33" fillId="0" borderId="260" xfId="0" applyNumberFormat="1" applyFont="1" applyBorder="1" applyAlignment="1">
      <alignment horizontal="center"/>
    </xf>
    <xf numFmtId="3" fontId="21" fillId="0" borderId="260" xfId="0" applyNumberFormat="1" applyFont="1" applyBorder="1" applyAlignment="1">
      <alignment horizontal="center"/>
    </xf>
    <xf numFmtId="0" fontId="1" fillId="0" borderId="133" xfId="1" applyFont="1" applyBorder="1" applyAlignment="1"/>
    <xf numFmtId="0" fontId="1" fillId="0" borderId="295" xfId="1" applyFont="1" applyBorder="1" applyAlignment="1"/>
    <xf numFmtId="3" fontId="4" fillId="2" borderId="300" xfId="1" applyNumberFormat="1" applyFont="1" applyFill="1" applyBorder="1" applyAlignment="1"/>
    <xf numFmtId="3" fontId="21" fillId="2" borderId="300" xfId="1" applyNumberFormat="1" applyFont="1" applyFill="1" applyBorder="1" applyAlignment="1"/>
    <xf numFmtId="0" fontId="1" fillId="2" borderId="304" xfId="1" applyFont="1" applyFill="1" applyBorder="1" applyAlignment="1"/>
    <xf numFmtId="3" fontId="4" fillId="2" borderId="133" xfId="1" applyNumberFormat="1" applyFont="1" applyFill="1" applyBorder="1" applyAlignment="1"/>
    <xf numFmtId="0" fontId="1" fillId="2" borderId="150" xfId="1" applyFont="1" applyFill="1" applyBorder="1" applyAlignment="1"/>
    <xf numFmtId="3" fontId="4" fillId="2" borderId="306" xfId="1" applyNumberFormat="1" applyFont="1" applyFill="1" applyBorder="1" applyAlignment="1"/>
    <xf numFmtId="0" fontId="1" fillId="2" borderId="133" xfId="1" applyFont="1" applyFill="1" applyBorder="1" applyAlignment="1"/>
    <xf numFmtId="0" fontId="1" fillId="2" borderId="298" xfId="1" applyFont="1" applyFill="1" applyBorder="1" applyAlignment="1"/>
    <xf numFmtId="3" fontId="4" fillId="2" borderId="298" xfId="1" applyNumberFormat="1" applyFont="1" applyFill="1" applyBorder="1" applyAlignment="1"/>
    <xf numFmtId="3" fontId="1" fillId="2" borderId="298" xfId="1" applyNumberFormat="1" applyFont="1" applyFill="1" applyBorder="1" applyAlignment="1"/>
    <xf numFmtId="0" fontId="1" fillId="2" borderId="302" xfId="1" applyFont="1" applyFill="1" applyBorder="1" applyAlignment="1"/>
    <xf numFmtId="3" fontId="4" fillId="2" borderId="145" xfId="1" applyNumberFormat="1" applyFont="1" applyFill="1" applyBorder="1" applyAlignment="1"/>
    <xf numFmtId="3" fontId="4" fillId="2" borderId="293" xfId="1" applyNumberFormat="1" applyFont="1" applyFill="1" applyBorder="1" applyAlignment="1"/>
    <xf numFmtId="3" fontId="4" fillId="2" borderId="302" xfId="1" applyNumberFormat="1" applyFont="1" applyFill="1" applyBorder="1" applyAlignment="1"/>
    <xf numFmtId="0" fontId="1" fillId="0" borderId="0" xfId="1" applyFont="1" applyAlignment="1"/>
    <xf numFmtId="0" fontId="21" fillId="0" borderId="320" xfId="1" applyFont="1" applyBorder="1" applyAlignment="1">
      <alignment horizontal="center"/>
    </xf>
    <xf numFmtId="3" fontId="4" fillId="0" borderId="331" xfId="0" applyNumberFormat="1" applyFont="1" applyBorder="1" applyAlignment="1"/>
    <xf numFmtId="0" fontId="12" fillId="0" borderId="331" xfId="0" applyFont="1" applyBorder="1" applyAlignment="1">
      <alignment horizontal="center"/>
    </xf>
    <xf numFmtId="0" fontId="44" fillId="0" borderId="331" xfId="0" applyFont="1" applyBorder="1" applyAlignment="1">
      <alignment horizontal="center"/>
    </xf>
    <xf numFmtId="0" fontId="21" fillId="2" borderId="333" xfId="1" applyFont="1" applyFill="1" applyBorder="1" applyAlignment="1">
      <alignment horizontal="center"/>
    </xf>
    <xf numFmtId="0" fontId="21" fillId="0" borderId="331" xfId="1" applyFont="1" applyBorder="1" applyAlignment="1">
      <alignment horizontal="center"/>
    </xf>
    <xf numFmtId="3" fontId="12" fillId="0" borderId="331" xfId="1" applyNumberFormat="1" applyFont="1" applyBorder="1" applyAlignment="1">
      <alignment horizontal="center"/>
    </xf>
    <xf numFmtId="0" fontId="1" fillId="0" borderId="0" xfId="1" applyFont="1" applyBorder="1" applyAlignment="1">
      <alignment horizontal="right"/>
    </xf>
    <xf numFmtId="164" fontId="4" fillId="0" borderId="333" xfId="1" applyNumberFormat="1" applyFont="1" applyBorder="1" applyAlignment="1">
      <alignment horizontal="center"/>
    </xf>
    <xf numFmtId="0" fontId="4" fillId="0" borderId="333" xfId="1" applyFont="1" applyBorder="1" applyAlignment="1">
      <alignment horizontal="center"/>
    </xf>
    <xf numFmtId="3" fontId="4" fillId="0" borderId="0" xfId="1" applyNumberFormat="1" applyFont="1" applyBorder="1" applyAlignment="1">
      <alignment horizontal="center"/>
    </xf>
    <xf numFmtId="3" fontId="4" fillId="0" borderId="100" xfId="1" applyNumberFormat="1" applyFont="1" applyBorder="1"/>
    <xf numFmtId="3" fontId="21" fillId="0" borderId="363" xfId="1" applyNumberFormat="1" applyFont="1" applyBorder="1" applyAlignment="1">
      <alignment horizontal="left"/>
    </xf>
    <xf numFmtId="0" fontId="21" fillId="0" borderId="363" xfId="1" applyFont="1" applyBorder="1" applyAlignment="1">
      <alignment horizontal="center"/>
    </xf>
    <xf numFmtId="0" fontId="64" fillId="0" borderId="0" xfId="1" applyFont="1" applyBorder="1" applyAlignment="1">
      <alignment wrapText="1"/>
    </xf>
    <xf numFmtId="3" fontId="1" fillId="0" borderId="0" xfId="1" applyNumberFormat="1" applyFont="1"/>
    <xf numFmtId="4" fontId="2" fillId="0" borderId="26" xfId="1" applyNumberFormat="1" applyFont="1" applyBorder="1"/>
    <xf numFmtId="4" fontId="15" fillId="0" borderId="0" xfId="1" applyNumberFormat="1" applyFont="1" applyBorder="1" applyAlignment="1">
      <alignment wrapText="1"/>
    </xf>
    <xf numFmtId="0" fontId="0" fillId="0" borderId="0" xfId="0" applyAlignment="1">
      <alignment horizontal="left"/>
    </xf>
    <xf numFmtId="0" fontId="42" fillId="0" borderId="0" xfId="0" applyFont="1" applyAlignment="1">
      <alignment horizontal="left"/>
    </xf>
    <xf numFmtId="3" fontId="21" fillId="0" borderId="0" xfId="1" applyNumberFormat="1" applyFont="1"/>
    <xf numFmtId="0" fontId="28" fillId="0" borderId="8" xfId="1" applyFont="1" applyBorder="1" applyAlignment="1">
      <alignment horizontal="center"/>
    </xf>
    <xf numFmtId="0" fontId="24" fillId="0" borderId="384" xfId="0" applyFont="1" applyBorder="1" applyAlignment="1">
      <alignment horizontal="right"/>
    </xf>
    <xf numFmtId="0" fontId="42" fillId="6" borderId="379" xfId="0" applyFont="1" applyFill="1" applyBorder="1" applyAlignment="1">
      <alignment horizontal="center"/>
    </xf>
    <xf numFmtId="0" fontId="42" fillId="6" borderId="379" xfId="0" applyFont="1" applyFill="1" applyBorder="1" applyAlignment="1">
      <alignment horizontal="center" vertical="top"/>
    </xf>
    <xf numFmtId="0" fontId="42" fillId="6" borderId="379" xfId="0" applyFont="1" applyFill="1" applyBorder="1" applyAlignment="1">
      <alignment horizontal="left"/>
    </xf>
    <xf numFmtId="0" fontId="42" fillId="6" borderId="379" xfId="0" applyFont="1" applyFill="1" applyBorder="1" applyAlignment="1">
      <alignment horizontal="left" vertical="top"/>
    </xf>
    <xf numFmtId="0" fontId="24" fillId="0" borderId="0" xfId="0" applyFont="1" applyAlignment="1">
      <alignment horizontal="left"/>
    </xf>
    <xf numFmtId="0" fontId="29" fillId="0" borderId="0" xfId="0" applyFont="1" applyAlignment="1">
      <alignment horizontal="left"/>
    </xf>
    <xf numFmtId="167" fontId="23" fillId="0" borderId="385" xfId="2" applyNumberFormat="1" applyFont="1" applyBorder="1" applyAlignment="1">
      <alignment horizontal="center"/>
    </xf>
    <xf numFmtId="167" fontId="23" fillId="0" borderId="388" xfId="2" applyNumberFormat="1" applyFont="1" applyBorder="1" applyAlignment="1">
      <alignment horizontal="center"/>
    </xf>
    <xf numFmtId="167" fontId="23" fillId="0" borderId="392" xfId="2" applyNumberFormat="1" applyFont="1" applyBorder="1" applyAlignment="1">
      <alignment horizontal="center"/>
    </xf>
    <xf numFmtId="167" fontId="32" fillId="0" borderId="0" xfId="2" applyNumberFormat="1" applyFont="1" applyBorder="1" applyAlignment="1"/>
    <xf numFmtId="167" fontId="33" fillId="0" borderId="400" xfId="2" applyNumberFormat="1" applyFont="1" applyBorder="1" applyAlignment="1">
      <alignment horizontal="center"/>
    </xf>
    <xf numFmtId="167" fontId="33" fillId="0" borderId="0" xfId="2" applyNumberFormat="1" applyFont="1" applyBorder="1" applyAlignment="1">
      <alignment horizontal="center"/>
    </xf>
    <xf numFmtId="167" fontId="42" fillId="0" borderId="379" xfId="2" applyNumberFormat="1" applyFont="1" applyBorder="1" applyAlignment="1">
      <alignment horizontal="center"/>
    </xf>
    <xf numFmtId="167" fontId="23" fillId="0" borderId="385" xfId="2" applyNumberFormat="1" applyFont="1" applyBorder="1" applyAlignment="1">
      <alignment horizontal="right"/>
    </xf>
    <xf numFmtId="167" fontId="23" fillId="0" borderId="388" xfId="2" applyNumberFormat="1" applyFont="1" applyBorder="1" applyAlignment="1">
      <alignment horizontal="right"/>
    </xf>
    <xf numFmtId="167" fontId="23" fillId="0" borderId="392" xfId="2" applyNumberFormat="1" applyFont="1" applyBorder="1" applyAlignment="1">
      <alignment horizontal="right"/>
    </xf>
    <xf numFmtId="167" fontId="44" fillId="6" borderId="379" xfId="2" applyNumberFormat="1" applyFont="1" applyFill="1" applyBorder="1" applyAlignment="1">
      <alignment horizontal="right"/>
    </xf>
    <xf numFmtId="167" fontId="23" fillId="0" borderId="379" xfId="2" applyNumberFormat="1" applyFont="1" applyBorder="1" applyAlignment="1">
      <alignment horizontal="center"/>
    </xf>
    <xf numFmtId="167" fontId="44" fillId="0" borderId="385" xfId="2" applyNumberFormat="1" applyFont="1" applyBorder="1" applyAlignment="1">
      <alignment horizontal="center"/>
    </xf>
    <xf numFmtId="167" fontId="44" fillId="6" borderId="379" xfId="2" applyNumberFormat="1" applyFont="1" applyFill="1" applyBorder="1" applyAlignment="1">
      <alignment horizontal="left"/>
    </xf>
    <xf numFmtId="167" fontId="0" fillId="0" borderId="0" xfId="2" applyNumberFormat="1" applyFont="1" applyAlignment="1">
      <alignment horizontal="right"/>
    </xf>
    <xf numFmtId="167" fontId="0" fillId="0" borderId="0" xfId="2" applyNumberFormat="1" applyFont="1"/>
    <xf numFmtId="167" fontId="42" fillId="0" borderId="415" xfId="2" applyNumberFormat="1" applyFont="1" applyBorder="1" applyAlignment="1">
      <alignment horizontal="center" wrapText="1"/>
    </xf>
    <xf numFmtId="167" fontId="42" fillId="0" borderId="416" xfId="2" applyNumberFormat="1" applyFont="1" applyBorder="1" applyAlignment="1">
      <alignment horizontal="center" wrapText="1"/>
    </xf>
    <xf numFmtId="167" fontId="42" fillId="0" borderId="417" xfId="2" applyNumberFormat="1" applyFont="1" applyBorder="1" applyAlignment="1">
      <alignment horizontal="center" wrapText="1"/>
    </xf>
    <xf numFmtId="167" fontId="42" fillId="0" borderId="403" xfId="2" applyNumberFormat="1" applyFont="1" applyBorder="1" applyAlignment="1">
      <alignment horizontal="center" wrapText="1"/>
    </xf>
    <xf numFmtId="0" fontId="28" fillId="0" borderId="418" xfId="1" applyFont="1" applyBorder="1" applyAlignment="1">
      <alignment horizontal="center" vertical="center" wrapText="1"/>
    </xf>
    <xf numFmtId="14" fontId="28" fillId="0" borderId="145" xfId="1" applyNumberFormat="1" applyFont="1" applyBorder="1" applyAlignment="1">
      <alignment horizontal="center" wrapText="1"/>
    </xf>
    <xf numFmtId="0" fontId="28" fillId="0" borderId="399" xfId="1" applyFont="1" applyBorder="1" applyAlignment="1">
      <alignment horizontal="center" vertical="center"/>
    </xf>
    <xf numFmtId="3" fontId="28" fillId="0" borderId="419" xfId="1" applyNumberFormat="1" applyFont="1" applyBorder="1"/>
    <xf numFmtId="0" fontId="28" fillId="0" borderId="106" xfId="1" applyFont="1" applyBorder="1"/>
    <xf numFmtId="0" fontId="25" fillId="5" borderId="399" xfId="1" applyFont="1" applyFill="1" applyBorder="1" applyAlignment="1">
      <alignment wrapText="1"/>
    </xf>
    <xf numFmtId="0" fontId="28" fillId="0" borderId="147" xfId="1" applyFont="1" applyBorder="1"/>
    <xf numFmtId="0" fontId="28" fillId="0" borderId="420" xfId="1" applyFont="1" applyBorder="1" applyAlignment="1">
      <alignment horizontal="center"/>
    </xf>
    <xf numFmtId="0" fontId="28" fillId="0" borderId="180" xfId="1" applyFont="1" applyBorder="1"/>
    <xf numFmtId="0" fontId="28" fillId="0" borderId="8" xfId="1" applyFont="1" applyBorder="1" applyAlignment="1">
      <alignment vertical="center"/>
    </xf>
    <xf numFmtId="0" fontId="28" fillId="0" borderId="113" xfId="1" applyFont="1" applyBorder="1" applyAlignment="1">
      <alignment vertical="center" wrapText="1"/>
    </xf>
    <xf numFmtId="0" fontId="28" fillId="0" borderId="113" xfId="1" applyFont="1" applyBorder="1" applyAlignment="1">
      <alignment horizontal="center" vertical="center"/>
    </xf>
    <xf numFmtId="0" fontId="24" fillId="0" borderId="0" xfId="0" applyFont="1" applyAlignment="1">
      <alignment vertical="center"/>
    </xf>
    <xf numFmtId="3" fontId="24" fillId="0" borderId="0" xfId="0" applyNumberFormat="1" applyFont="1" applyAlignment="1">
      <alignment vertical="center"/>
    </xf>
    <xf numFmtId="0" fontId="28" fillId="5" borderId="113" xfId="1" applyFont="1" applyFill="1" applyBorder="1" applyAlignment="1">
      <alignment vertical="center"/>
    </xf>
    <xf numFmtId="0" fontId="28" fillId="5" borderId="90" xfId="1" applyFont="1" applyFill="1" applyBorder="1" applyAlignment="1">
      <alignment vertical="center"/>
    </xf>
    <xf numFmtId="0" fontId="28" fillId="0" borderId="80" xfId="1" applyFont="1" applyBorder="1" applyAlignment="1">
      <alignment horizontal="center" vertical="center" wrapText="1"/>
    </xf>
    <xf numFmtId="0" fontId="28" fillId="0" borderId="80" xfId="1" applyFont="1" applyBorder="1" applyAlignment="1">
      <alignment horizontal="center" vertical="center"/>
    </xf>
    <xf numFmtId="3" fontId="22" fillId="0" borderId="424" xfId="1" applyNumberFormat="1" applyFont="1" applyBorder="1"/>
    <xf numFmtId="0" fontId="28" fillId="4" borderId="423" xfId="1" applyFont="1" applyFill="1" applyBorder="1" applyAlignment="1">
      <alignment horizontal="center" vertical="center"/>
    </xf>
    <xf numFmtId="3" fontId="21" fillId="5" borderId="423" xfId="1" applyNumberFormat="1" applyFont="1" applyFill="1" applyBorder="1" applyAlignment="1">
      <alignment vertical="center"/>
    </xf>
    <xf numFmtId="3" fontId="22" fillId="5" borderId="423" xfId="1" applyNumberFormat="1" applyFont="1" applyFill="1" applyBorder="1" applyAlignment="1">
      <alignment vertical="center"/>
    </xf>
    <xf numFmtId="0" fontId="28" fillId="0" borderId="427" xfId="1" applyFont="1" applyFill="1" applyBorder="1" applyAlignment="1">
      <alignment horizontal="left" vertical="center"/>
    </xf>
    <xf numFmtId="0" fontId="20" fillId="0" borderId="0" xfId="0" applyFont="1" applyFill="1" applyAlignment="1">
      <alignment horizontal="left" vertical="center"/>
    </xf>
    <xf numFmtId="3" fontId="31" fillId="0" borderId="427" xfId="1" applyNumberFormat="1" applyFont="1" applyFill="1" applyBorder="1" applyAlignment="1">
      <alignment horizontal="left" vertical="center"/>
    </xf>
    <xf numFmtId="0" fontId="0" fillId="0" borderId="0" xfId="0" applyFont="1" applyFill="1" applyAlignment="1">
      <alignment horizontal="left" vertical="center"/>
    </xf>
    <xf numFmtId="0" fontId="28" fillId="2" borderId="421" xfId="1" applyFont="1" applyFill="1" applyBorder="1"/>
    <xf numFmtId="0" fontId="28" fillId="2" borderId="422" xfId="1" applyFont="1" applyFill="1" applyBorder="1"/>
    <xf numFmtId="0" fontId="28" fillId="2" borderId="430" xfId="1" applyFont="1" applyFill="1" applyBorder="1" applyAlignment="1">
      <alignment horizontal="center"/>
    </xf>
    <xf numFmtId="3" fontId="22" fillId="0" borderId="430" xfId="1" applyNumberFormat="1" applyFont="1" applyBorder="1"/>
    <xf numFmtId="0" fontId="28" fillId="2" borderId="425" xfId="1" applyFont="1" applyFill="1" applyBorder="1"/>
    <xf numFmtId="0" fontId="28" fillId="2" borderId="426" xfId="1" applyFont="1" applyFill="1" applyBorder="1"/>
    <xf numFmtId="0" fontId="28" fillId="2" borderId="423" xfId="1" applyFont="1" applyFill="1" applyBorder="1" applyAlignment="1">
      <alignment horizontal="center"/>
    </xf>
    <xf numFmtId="0" fontId="28" fillId="4" borderId="78" xfId="1" applyFont="1" applyFill="1" applyBorder="1" applyAlignment="1">
      <alignment horizontal="center"/>
    </xf>
    <xf numFmtId="0" fontId="28" fillId="4" borderId="78" xfId="1" applyFont="1" applyFill="1" applyBorder="1" applyAlignment="1">
      <alignment horizontal="center" vertical="center"/>
    </xf>
    <xf numFmtId="0" fontId="28" fillId="2" borderId="80" xfId="1" applyFont="1" applyFill="1" applyBorder="1" applyAlignment="1">
      <alignment wrapText="1"/>
    </xf>
    <xf numFmtId="0" fontId="24" fillId="0" borderId="206" xfId="0" applyFont="1" applyBorder="1" applyAlignment="1">
      <alignment horizontal="left"/>
    </xf>
    <xf numFmtId="0" fontId="25" fillId="10" borderId="81" xfId="1" applyFont="1" applyFill="1" applyBorder="1"/>
    <xf numFmtId="0" fontId="28" fillId="10" borderId="81" xfId="1" applyFont="1" applyFill="1" applyBorder="1" applyAlignment="1">
      <alignment horizontal="center" vertical="center"/>
    </xf>
    <xf numFmtId="3" fontId="21" fillId="9" borderId="81" xfId="1" applyNumberFormat="1" applyFont="1" applyFill="1" applyBorder="1"/>
    <xf numFmtId="0" fontId="28" fillId="10" borderId="89" xfId="1" applyFont="1" applyFill="1" applyBorder="1" applyAlignment="1">
      <alignment horizontal="center" vertical="center"/>
    </xf>
    <xf numFmtId="0" fontId="28" fillId="10" borderId="78" xfId="1" applyFont="1" applyFill="1" applyBorder="1" applyAlignment="1">
      <alignment horizontal="center"/>
    </xf>
    <xf numFmtId="0" fontId="28" fillId="10" borderId="81" xfId="1" applyFont="1" applyFill="1" applyBorder="1" applyAlignment="1">
      <alignment horizontal="center"/>
    </xf>
    <xf numFmtId="3" fontId="33" fillId="9" borderId="81" xfId="1" applyNumberFormat="1" applyFont="1" applyFill="1" applyBorder="1"/>
    <xf numFmtId="0" fontId="28" fillId="4" borderId="88" xfId="1" applyFont="1" applyFill="1" applyBorder="1"/>
    <xf numFmtId="0" fontId="25" fillId="4" borderId="433" xfId="1" applyFont="1" applyFill="1" applyBorder="1"/>
    <xf numFmtId="0" fontId="25" fillId="4" borderId="87" xfId="1" applyFont="1" applyFill="1" applyBorder="1"/>
    <xf numFmtId="3" fontId="21" fillId="9" borderId="427" xfId="1" applyNumberFormat="1" applyFont="1" applyFill="1" applyBorder="1"/>
    <xf numFmtId="3" fontId="21" fillId="9" borderId="430" xfId="1" applyNumberFormat="1" applyFont="1" applyFill="1" applyBorder="1"/>
    <xf numFmtId="3" fontId="21" fillId="9" borderId="78" xfId="1" applyNumberFormat="1" applyFont="1" applyFill="1" applyBorder="1"/>
    <xf numFmtId="3" fontId="21" fillId="0" borderId="434" xfId="1" applyNumberFormat="1" applyFont="1" applyBorder="1"/>
    <xf numFmtId="3" fontId="21" fillId="0" borderId="435" xfId="1" applyNumberFormat="1" applyFont="1" applyBorder="1"/>
    <xf numFmtId="3" fontId="21" fillId="0" borderId="436" xfId="1" applyNumberFormat="1" applyFont="1" applyBorder="1"/>
    <xf numFmtId="3" fontId="22" fillId="0" borderId="434" xfId="1" applyNumberFormat="1" applyFont="1" applyBorder="1"/>
    <xf numFmtId="3" fontId="22" fillId="0" borderId="436" xfId="1" applyNumberFormat="1" applyFont="1" applyBorder="1"/>
    <xf numFmtId="3" fontId="22" fillId="0" borderId="435" xfId="1" applyNumberFormat="1" applyFont="1" applyBorder="1"/>
    <xf numFmtId="0" fontId="25" fillId="0" borderId="95" xfId="1" applyFont="1" applyFill="1" applyBorder="1" applyAlignment="1">
      <alignment horizontal="left" vertical="center"/>
    </xf>
    <xf numFmtId="0" fontId="25" fillId="6" borderId="94" xfId="1" applyFont="1" applyFill="1" applyBorder="1"/>
    <xf numFmtId="0" fontId="28" fillId="6" borderId="94" xfId="1" applyFont="1" applyFill="1" applyBorder="1"/>
    <xf numFmtId="0" fontId="25" fillId="6" borderId="96" xfId="1" applyFont="1" applyFill="1" applyBorder="1" applyAlignment="1">
      <alignment horizontal="left" vertical="center"/>
    </xf>
    <xf numFmtId="0" fontId="25" fillId="6" borderId="96" xfId="1" applyFont="1" applyFill="1" applyBorder="1" applyAlignment="1"/>
    <xf numFmtId="0" fontId="25" fillId="5" borderId="399" xfId="1" applyFont="1" applyFill="1" applyBorder="1" applyAlignment="1">
      <alignment horizontal="center"/>
    </xf>
    <xf numFmtId="0" fontId="28" fillId="0" borderId="394" xfId="1" applyFont="1" applyBorder="1" applyAlignment="1">
      <alignment horizontal="center"/>
    </xf>
    <xf numFmtId="0" fontId="25" fillId="0" borderId="394" xfId="1" applyFont="1" applyBorder="1"/>
    <xf numFmtId="0" fontId="28" fillId="0" borderId="419" xfId="1" applyFont="1" applyBorder="1" applyAlignment="1">
      <alignment horizontal="center"/>
    </xf>
    <xf numFmtId="0" fontId="28" fillId="0" borderId="419" xfId="1" applyFont="1" applyBorder="1"/>
    <xf numFmtId="0" fontId="28" fillId="0" borderId="419" xfId="1" applyFont="1" applyBorder="1" applyAlignment="1"/>
    <xf numFmtId="3" fontId="25" fillId="0" borderId="419" xfId="1" applyNumberFormat="1" applyFont="1" applyBorder="1" applyAlignment="1">
      <alignment horizontal="right"/>
    </xf>
    <xf numFmtId="0" fontId="25" fillId="0" borderId="444" xfId="1" applyFont="1" applyBorder="1"/>
    <xf numFmtId="0" fontId="25" fillId="0" borderId="445" xfId="1" applyFont="1" applyBorder="1"/>
    <xf numFmtId="0" fontId="25" fillId="0" borderId="446" xfId="1" applyFont="1" applyBorder="1" applyAlignment="1">
      <alignment wrapText="1"/>
    </xf>
    <xf numFmtId="0" fontId="28" fillId="0" borderId="447" xfId="1" applyFont="1" applyBorder="1"/>
    <xf numFmtId="0" fontId="28" fillId="0" borderId="448" xfId="1" applyFont="1" applyBorder="1"/>
    <xf numFmtId="0" fontId="28" fillId="0" borderId="449" xfId="1" applyFont="1" applyBorder="1" applyAlignment="1">
      <alignment wrapText="1"/>
    </xf>
    <xf numFmtId="0" fontId="28" fillId="0" borderId="447" xfId="1" applyFont="1" applyBorder="1" applyAlignment="1"/>
    <xf numFmtId="0" fontId="28" fillId="0" borderId="394" xfId="1" applyFont="1" applyBorder="1" applyAlignment="1"/>
    <xf numFmtId="0" fontId="28" fillId="0" borderId="450" xfId="1" applyFont="1" applyBorder="1" applyAlignment="1">
      <alignment horizontal="center"/>
    </xf>
    <xf numFmtId="0" fontId="28" fillId="0" borderId="450" xfId="1" applyFont="1" applyBorder="1" applyAlignment="1"/>
    <xf numFmtId="49" fontId="28" fillId="0" borderId="450" xfId="1" applyNumberFormat="1" applyFont="1" applyBorder="1" applyAlignment="1">
      <alignment horizontal="left" vertical="top"/>
    </xf>
    <xf numFmtId="3" fontId="25" fillId="0" borderId="450" xfId="1" applyNumberFormat="1" applyFont="1" applyBorder="1" applyAlignment="1">
      <alignment horizontal="right"/>
    </xf>
    <xf numFmtId="0" fontId="28" fillId="0" borderId="393" xfId="1" applyFont="1" applyBorder="1" applyAlignment="1">
      <alignment horizontal="center"/>
    </xf>
    <xf numFmtId="0" fontId="28" fillId="0" borderId="393" xfId="1" applyFont="1" applyBorder="1" applyAlignment="1"/>
    <xf numFmtId="0" fontId="28" fillId="0" borderId="448" xfId="1" applyFont="1" applyBorder="1" applyAlignment="1"/>
    <xf numFmtId="0" fontId="28" fillId="0" borderId="449" xfId="1" applyFont="1" applyBorder="1" applyAlignment="1"/>
    <xf numFmtId="0" fontId="28" fillId="0" borderId="451" xfId="1" applyFont="1" applyBorder="1" applyAlignment="1"/>
    <xf numFmtId="0" fontId="28" fillId="0" borderId="452" xfId="1" applyFont="1" applyBorder="1" applyAlignment="1"/>
    <xf numFmtId="0" fontId="28" fillId="0" borderId="453" xfId="1" applyFont="1" applyBorder="1" applyAlignment="1"/>
    <xf numFmtId="0" fontId="28" fillId="0" borderId="454" xfId="1" applyFont="1" applyBorder="1" applyAlignment="1"/>
    <xf numFmtId="0" fontId="28" fillId="0" borderId="455" xfId="1" applyFont="1" applyBorder="1" applyAlignment="1"/>
    <xf numFmtId="0" fontId="28" fillId="0" borderId="456" xfId="1" applyFont="1" applyBorder="1" applyAlignment="1"/>
    <xf numFmtId="0" fontId="25" fillId="0" borderId="457" xfId="1" applyFont="1" applyBorder="1"/>
    <xf numFmtId="0" fontId="25" fillId="0" borderId="458" xfId="1" applyFont="1" applyBorder="1"/>
    <xf numFmtId="0" fontId="25" fillId="0" borderId="459" xfId="1" applyFont="1" applyBorder="1" applyAlignment="1">
      <alignment wrapText="1"/>
    </xf>
    <xf numFmtId="0" fontId="25" fillId="0" borderId="10" xfId="1" applyFont="1" applyBorder="1" applyAlignment="1"/>
    <xf numFmtId="0" fontId="25" fillId="0" borderId="6" xfId="1" applyFont="1" applyBorder="1"/>
    <xf numFmtId="3" fontId="25" fillId="0" borderId="11" xfId="1" applyNumberFormat="1" applyFont="1" applyBorder="1" applyAlignment="1">
      <alignment wrapText="1"/>
    </xf>
    <xf numFmtId="0" fontId="25" fillId="12" borderId="95" xfId="1" applyFont="1" applyFill="1" applyBorder="1" applyAlignment="1"/>
    <xf numFmtId="0" fontId="25" fillId="12" borderId="12" xfId="1" applyFont="1" applyFill="1" applyBorder="1" applyAlignment="1"/>
    <xf numFmtId="0" fontId="25" fillId="12" borderId="8" xfId="1" applyFont="1" applyFill="1" applyBorder="1" applyAlignment="1">
      <alignment vertical="center"/>
    </xf>
    <xf numFmtId="0" fontId="25" fillId="12" borderId="8" xfId="1" applyFont="1" applyFill="1" applyBorder="1" applyAlignment="1">
      <alignment wrapText="1"/>
    </xf>
    <xf numFmtId="0" fontId="25" fillId="12" borderId="4" xfId="1" applyFont="1" applyFill="1" applyBorder="1" applyAlignment="1">
      <alignment wrapText="1"/>
    </xf>
    <xf numFmtId="0" fontId="25" fillId="12" borderId="98" xfId="1" applyFont="1" applyFill="1" applyBorder="1" applyAlignment="1">
      <alignment wrapText="1"/>
    </xf>
    <xf numFmtId="0" fontId="25" fillId="12" borderId="97" xfId="1" applyFont="1" applyFill="1" applyBorder="1" applyAlignment="1">
      <alignment wrapText="1"/>
    </xf>
    <xf numFmtId="0" fontId="25" fillId="12" borderId="8" xfId="1" applyFont="1" applyFill="1" applyBorder="1"/>
    <xf numFmtId="0" fontId="28" fillId="12" borderId="92" xfId="1" applyFont="1" applyFill="1" applyBorder="1"/>
    <xf numFmtId="0" fontId="28" fillId="12" borderId="92" xfId="1" applyFont="1" applyFill="1" applyBorder="1" applyAlignment="1">
      <alignment wrapText="1"/>
    </xf>
    <xf numFmtId="3" fontId="25" fillId="12" borderId="92" xfId="1" applyNumberFormat="1" applyFont="1" applyFill="1" applyBorder="1" applyAlignment="1">
      <alignment horizontal="right"/>
    </xf>
    <xf numFmtId="3" fontId="76" fillId="13" borderId="399" xfId="1" applyNumberFormat="1" applyFont="1" applyFill="1" applyBorder="1" applyAlignment="1">
      <alignment horizontal="center" vertical="center"/>
    </xf>
    <xf numFmtId="0" fontId="76" fillId="13" borderId="399" xfId="1" applyFont="1" applyFill="1" applyBorder="1" applyAlignment="1">
      <alignment horizontal="center"/>
    </xf>
    <xf numFmtId="0" fontId="21" fillId="13" borderId="95" xfId="1" applyFont="1" applyFill="1" applyBorder="1" applyAlignment="1">
      <alignment horizontal="left" vertical="center"/>
    </xf>
    <xf numFmtId="0" fontId="25" fillId="13" borderId="95" xfId="1" applyFont="1" applyFill="1" applyBorder="1" applyAlignment="1"/>
    <xf numFmtId="49" fontId="25" fillId="13" borderId="95" xfId="1" applyNumberFormat="1" applyFont="1" applyFill="1" applyBorder="1" applyAlignment="1">
      <alignment horizontal="left" vertical="top"/>
    </xf>
    <xf numFmtId="3" fontId="25" fillId="13" borderId="95" xfId="1" applyNumberFormat="1" applyFont="1" applyFill="1" applyBorder="1" applyAlignment="1">
      <alignment horizontal="center" vertical="center"/>
    </xf>
    <xf numFmtId="3" fontId="25" fillId="13" borderId="95" xfId="1" applyNumberFormat="1" applyFont="1" applyFill="1" applyBorder="1" applyAlignment="1">
      <alignment horizontal="right"/>
    </xf>
    <xf numFmtId="0" fontId="21" fillId="13" borderId="96" xfId="1" applyFont="1" applyFill="1" applyBorder="1" applyAlignment="1"/>
    <xf numFmtId="0" fontId="25" fillId="13" borderId="96" xfId="1" applyFont="1" applyFill="1" applyBorder="1" applyAlignment="1"/>
    <xf numFmtId="0" fontId="25" fillId="13" borderId="96" xfId="1" applyFont="1" applyFill="1" applyBorder="1" applyAlignment="1">
      <alignment horizontal="center"/>
    </xf>
    <xf numFmtId="0" fontId="25" fillId="13" borderId="91" xfId="1" applyFont="1" applyFill="1" applyBorder="1" applyAlignment="1"/>
    <xf numFmtId="0" fontId="25" fillId="13" borderId="91" xfId="1" applyFont="1" applyFill="1" applyBorder="1" applyAlignment="1">
      <alignment horizontal="center" vertical="center"/>
    </xf>
    <xf numFmtId="0" fontId="25" fillId="6" borderId="96" xfId="1" applyFont="1" applyFill="1" applyBorder="1" applyAlignment="1">
      <alignment horizontal="center" vertical="center"/>
    </xf>
    <xf numFmtId="167" fontId="22" fillId="0" borderId="0" xfId="2" applyNumberFormat="1" applyFont="1" applyBorder="1" applyAlignment="1">
      <alignment horizontal="center"/>
    </xf>
    <xf numFmtId="167" fontId="21" fillId="0" borderId="74" xfId="2" applyNumberFormat="1" applyFont="1" applyBorder="1" applyAlignment="1">
      <alignment horizontal="center"/>
    </xf>
    <xf numFmtId="167" fontId="28" fillId="0" borderId="0" xfId="2" applyNumberFormat="1" applyFont="1" applyBorder="1" applyAlignment="1">
      <alignment wrapText="1"/>
    </xf>
    <xf numFmtId="167" fontId="28" fillId="0" borderId="0" xfId="2" applyNumberFormat="1" applyFont="1"/>
    <xf numFmtId="167" fontId="25" fillId="6" borderId="94" xfId="2" applyNumberFormat="1" applyFont="1" applyFill="1" applyBorder="1"/>
    <xf numFmtId="167" fontId="25" fillId="0" borderId="32" xfId="2" applyNumberFormat="1" applyFont="1" applyBorder="1"/>
    <xf numFmtId="167" fontId="28" fillId="0" borderId="33" xfId="2" applyNumberFormat="1" applyFont="1" applyBorder="1"/>
    <xf numFmtId="167" fontId="76" fillId="13" borderId="94" xfId="2" applyNumberFormat="1" applyFont="1" applyFill="1" applyBorder="1" applyAlignment="1">
      <alignment vertical="center"/>
    </xf>
    <xf numFmtId="167" fontId="28" fillId="6" borderId="94" xfId="2" applyNumberFormat="1" applyFont="1" applyFill="1" applyBorder="1"/>
    <xf numFmtId="167" fontId="22" fillId="0" borderId="394" xfId="2" applyNumberFormat="1" applyFont="1" applyBorder="1" applyAlignment="1"/>
    <xf numFmtId="167" fontId="22" fillId="0" borderId="395" xfId="2" applyNumberFormat="1" applyFont="1" applyBorder="1" applyAlignment="1"/>
    <xf numFmtId="167" fontId="22" fillId="0" borderId="92" xfId="2" applyNumberFormat="1" applyFont="1" applyBorder="1" applyAlignment="1"/>
    <xf numFmtId="167" fontId="25" fillId="13" borderId="95" xfId="2" applyNumberFormat="1" applyFont="1" applyFill="1" applyBorder="1" applyAlignment="1"/>
    <xf numFmtId="167" fontId="25" fillId="6" borderId="96" xfId="2" applyNumberFormat="1" applyFont="1" applyFill="1" applyBorder="1" applyAlignment="1"/>
    <xf numFmtId="167" fontId="28" fillId="0" borderId="393" xfId="2" applyNumberFormat="1" applyFont="1" applyBorder="1" applyAlignment="1"/>
    <xf numFmtId="167" fontId="28" fillId="0" borderId="419" xfId="2" applyNumberFormat="1" applyFont="1" applyBorder="1" applyAlignment="1"/>
    <xf numFmtId="167" fontId="28" fillId="0" borderId="450" xfId="2" applyNumberFormat="1" applyFont="1" applyBorder="1" applyAlignment="1"/>
    <xf numFmtId="167" fontId="25" fillId="13" borderId="96" xfId="2" applyNumberFormat="1" applyFont="1" applyFill="1" applyBorder="1" applyAlignment="1"/>
    <xf numFmtId="167" fontId="69" fillId="0" borderId="8" xfId="2" applyNumberFormat="1" applyFont="1" applyBorder="1" applyAlignment="1"/>
    <xf numFmtId="167" fontId="28" fillId="0" borderId="8" xfId="2" applyNumberFormat="1" applyFont="1" applyBorder="1" applyAlignment="1"/>
    <xf numFmtId="167" fontId="25" fillId="13" borderId="91" xfId="2" applyNumberFormat="1" applyFont="1" applyFill="1" applyBorder="1" applyAlignment="1"/>
    <xf numFmtId="167" fontId="25" fillId="0" borderId="95" xfId="2" applyNumberFormat="1" applyFont="1" applyFill="1" applyBorder="1" applyAlignment="1">
      <alignment horizontal="right" vertical="center"/>
    </xf>
    <xf numFmtId="167" fontId="28" fillId="0" borderId="0" xfId="2" applyNumberFormat="1" applyFont="1" applyBorder="1" applyAlignment="1">
      <alignment horizontal="right"/>
    </xf>
    <xf numFmtId="167" fontId="25" fillId="0" borderId="0" xfId="2" applyNumberFormat="1" applyFont="1"/>
    <xf numFmtId="0" fontId="24" fillId="0" borderId="206" xfId="0" applyFont="1" applyBorder="1" applyAlignment="1">
      <alignment horizontal="left" vertical="top"/>
    </xf>
    <xf numFmtId="9" fontId="24" fillId="0" borderId="217" xfId="3" applyFont="1" applyBorder="1" applyAlignment="1">
      <alignment horizontal="center"/>
    </xf>
    <xf numFmtId="9" fontId="42" fillId="5" borderId="145" xfId="3" applyFont="1" applyFill="1" applyBorder="1" applyAlignment="1">
      <alignment horizontal="center"/>
    </xf>
    <xf numFmtId="9" fontId="42" fillId="5" borderId="145" xfId="3" applyFont="1" applyFill="1" applyBorder="1" applyAlignment="1">
      <alignment horizontal="center" vertical="center"/>
    </xf>
    <xf numFmtId="10" fontId="24" fillId="0" borderId="145" xfId="0" applyNumberFormat="1" applyFont="1" applyBorder="1" applyAlignment="1">
      <alignment vertical="center"/>
    </xf>
    <xf numFmtId="0" fontId="24" fillId="0" borderId="461" xfId="0" applyFont="1" applyBorder="1" applyAlignment="1">
      <alignment horizontal="left" vertical="top" wrapText="1"/>
    </xf>
    <xf numFmtId="0" fontId="24" fillId="0" borderId="462" xfId="0" applyFont="1" applyBorder="1" applyAlignment="1">
      <alignment horizontal="left" vertical="top" wrapText="1"/>
    </xf>
    <xf numFmtId="0" fontId="24" fillId="0" borderId="461" xfId="0" applyFont="1" applyBorder="1" applyAlignment="1">
      <alignment horizontal="left" wrapText="1"/>
    </xf>
    <xf numFmtId="0" fontId="24" fillId="0" borderId="462" xfId="0" applyFont="1" applyBorder="1" applyAlignment="1">
      <alignment horizontal="left" wrapText="1"/>
    </xf>
    <xf numFmtId="0" fontId="24" fillId="0" borderId="206" xfId="0" applyFont="1" applyBorder="1" applyAlignment="1">
      <alignment vertical="top"/>
    </xf>
    <xf numFmtId="0" fontId="24" fillId="0" borderId="461" xfId="0" applyFont="1" applyBorder="1" applyAlignment="1">
      <alignment vertical="top"/>
    </xf>
    <xf numFmtId="0" fontId="24" fillId="0" borderId="462" xfId="0" applyFont="1" applyBorder="1" applyAlignment="1">
      <alignment vertical="top"/>
    </xf>
    <xf numFmtId="3" fontId="24" fillId="0" borderId="463" xfId="0" applyNumberFormat="1" applyFont="1" applyBorder="1" applyAlignment="1">
      <alignment vertical="center"/>
    </xf>
    <xf numFmtId="9" fontId="24" fillId="0" borderId="405" xfId="0" applyNumberFormat="1" applyFont="1" applyBorder="1"/>
    <xf numFmtId="9" fontId="24" fillId="5" borderId="216" xfId="0" applyNumberFormat="1" applyFont="1" applyFill="1" applyBorder="1"/>
    <xf numFmtId="9" fontId="24" fillId="5" borderId="218" xfId="0" applyNumberFormat="1" applyFont="1" applyFill="1" applyBorder="1"/>
    <xf numFmtId="0" fontId="77" fillId="0" borderId="0" xfId="4"/>
    <xf numFmtId="0" fontId="77" fillId="0" borderId="0" xfId="4" applyAlignment="1">
      <alignment vertical="center"/>
    </xf>
    <xf numFmtId="0" fontId="77" fillId="0" borderId="0" xfId="4" applyBorder="1" applyAlignment="1">
      <alignment horizontal="center" vertical="center"/>
    </xf>
    <xf numFmtId="0" fontId="77" fillId="0" borderId="0" xfId="4" applyBorder="1" applyAlignment="1"/>
    <xf numFmtId="0" fontId="79" fillId="0" borderId="0" xfId="4" applyFont="1" applyBorder="1" applyAlignment="1">
      <alignment horizontal="center" vertical="center"/>
    </xf>
    <xf numFmtId="0" fontId="79" fillId="0" borderId="0" xfId="4" applyFont="1" applyBorder="1" applyAlignment="1"/>
    <xf numFmtId="3" fontId="77" fillId="0" borderId="0" xfId="4" applyNumberFormat="1" applyBorder="1" applyAlignment="1">
      <alignment horizontal="center" vertical="center"/>
    </xf>
    <xf numFmtId="0" fontId="1" fillId="0" borderId="0" xfId="5"/>
    <xf numFmtId="0" fontId="1" fillId="0" borderId="0" xfId="5" applyAlignment="1"/>
    <xf numFmtId="0" fontId="21" fillId="0" borderId="461" xfId="5" applyFont="1" applyBorder="1" applyAlignment="1">
      <alignment horizontal="center"/>
    </xf>
    <xf numFmtId="0" fontId="1" fillId="0" borderId="0" xfId="5" applyBorder="1" applyAlignment="1">
      <alignment wrapText="1"/>
    </xf>
    <xf numFmtId="0" fontId="1" fillId="2" borderId="470" xfId="5" applyFont="1" applyFill="1" applyBorder="1" applyAlignment="1">
      <alignment horizontal="center"/>
    </xf>
    <xf numFmtId="0" fontId="1" fillId="2" borderId="413" xfId="5" applyFont="1" applyFill="1" applyBorder="1" applyAlignment="1">
      <alignment horizontal="center"/>
    </xf>
    <xf numFmtId="49" fontId="1" fillId="2" borderId="469" xfId="5" applyNumberFormat="1" applyFont="1" applyFill="1" applyBorder="1"/>
    <xf numFmtId="0" fontId="1" fillId="2" borderId="469" xfId="5" applyFont="1" applyFill="1" applyBorder="1"/>
    <xf numFmtId="0" fontId="7" fillId="2" borderId="0" xfId="5" applyFont="1" applyFill="1"/>
    <xf numFmtId="0" fontId="1" fillId="2" borderId="0" xfId="5" applyFont="1" applyFill="1"/>
    <xf numFmtId="0" fontId="16" fillId="2" borderId="469" xfId="5" applyFont="1" applyFill="1" applyBorder="1" applyAlignment="1">
      <alignment horizontal="center"/>
    </xf>
    <xf numFmtId="0" fontId="1" fillId="2" borderId="469" xfId="5" applyFont="1" applyFill="1" applyBorder="1" applyAlignment="1">
      <alignment horizontal="center"/>
    </xf>
    <xf numFmtId="0" fontId="1" fillId="0" borderId="474" xfId="5" applyBorder="1"/>
    <xf numFmtId="0" fontId="1" fillId="2" borderId="475" xfId="5" applyFont="1" applyFill="1" applyBorder="1"/>
    <xf numFmtId="4" fontId="1" fillId="2" borderId="469" xfId="5" applyNumberFormat="1" applyFont="1" applyFill="1" applyBorder="1"/>
    <xf numFmtId="2" fontId="1" fillId="2" borderId="469" xfId="5" applyNumberFormat="1" applyFont="1" applyFill="1" applyBorder="1"/>
    <xf numFmtId="0" fontId="24" fillId="0" borderId="0" xfId="0" applyFont="1" applyAlignment="1">
      <alignment horizontal="center" vertical="center"/>
    </xf>
    <xf numFmtId="0" fontId="24" fillId="0" borderId="0" xfId="0" applyFont="1" applyAlignment="1">
      <alignment horizontal="center" vertical="center" wrapText="1"/>
    </xf>
    <xf numFmtId="0" fontId="77" fillId="0" borderId="467" xfId="4" applyBorder="1"/>
    <xf numFmtId="0" fontId="81" fillId="0" borderId="192" xfId="0" applyFont="1" applyBorder="1" applyProtection="1"/>
    <xf numFmtId="0" fontId="81" fillId="0" borderId="0" xfId="0" applyFont="1" applyProtection="1"/>
    <xf numFmtId="3" fontId="81" fillId="0" borderId="477" xfId="0" applyNumberFormat="1" applyFont="1" applyBorder="1" applyProtection="1"/>
    <xf numFmtId="0" fontId="81" fillId="0" borderId="478" xfId="0" applyFont="1" applyBorder="1" applyProtection="1"/>
    <xf numFmtId="0" fontId="78" fillId="0" borderId="0" xfId="4" applyFont="1"/>
    <xf numFmtId="0" fontId="81" fillId="0" borderId="0" xfId="4" applyFont="1"/>
    <xf numFmtId="0" fontId="65" fillId="0" borderId="0" xfId="4" applyFont="1"/>
    <xf numFmtId="0" fontId="77" fillId="0" borderId="466" xfId="4" applyBorder="1"/>
    <xf numFmtId="0" fontId="77" fillId="0" borderId="192" xfId="4" applyBorder="1"/>
    <xf numFmtId="0" fontId="94" fillId="0" borderId="0" xfId="4" applyFont="1"/>
    <xf numFmtId="0" fontId="78" fillId="0" borderId="467" xfId="4" applyFont="1" applyBorder="1" applyAlignment="1"/>
    <xf numFmtId="0" fontId="77" fillId="0" borderId="467" xfId="4" applyBorder="1" applyAlignment="1"/>
    <xf numFmtId="0" fontId="87" fillId="0" borderId="466" xfId="4" applyFont="1" applyBorder="1"/>
    <xf numFmtId="0" fontId="87" fillId="0" borderId="467" xfId="4" applyFont="1" applyBorder="1"/>
    <xf numFmtId="0" fontId="87" fillId="0" borderId="0" xfId="4" applyFont="1"/>
    <xf numFmtId="0" fontId="87" fillId="0" borderId="467" xfId="4" applyFont="1" applyBorder="1" applyAlignment="1"/>
    <xf numFmtId="0" fontId="87" fillId="16" borderId="466" xfId="4" applyFont="1" applyFill="1" applyBorder="1"/>
    <xf numFmtId="0" fontId="87" fillId="16" borderId="467" xfId="4" applyFont="1" applyFill="1" applyBorder="1"/>
    <xf numFmtId="0" fontId="86" fillId="16" borderId="467" xfId="4" applyFont="1" applyFill="1" applyBorder="1"/>
    <xf numFmtId="0" fontId="86" fillId="0" borderId="467" xfId="4" applyFont="1" applyBorder="1"/>
    <xf numFmtId="0" fontId="87" fillId="0" borderId="468" xfId="4" applyFont="1" applyBorder="1"/>
    <xf numFmtId="3" fontId="86" fillId="0" borderId="468" xfId="4" applyNumberFormat="1" applyFont="1" applyBorder="1"/>
    <xf numFmtId="0" fontId="87" fillId="0" borderId="478" xfId="4" applyFont="1" applyBorder="1"/>
    <xf numFmtId="0" fontId="87" fillId="0" borderId="477" xfId="4" applyFont="1" applyBorder="1"/>
    <xf numFmtId="3" fontId="87" fillId="0" borderId="477" xfId="4" applyNumberFormat="1" applyFont="1" applyBorder="1"/>
    <xf numFmtId="3" fontId="87" fillId="0" borderId="468" xfId="4" applyNumberFormat="1" applyFont="1" applyBorder="1"/>
    <xf numFmtId="0" fontId="86" fillId="16" borderId="466" xfId="4" applyFont="1" applyFill="1" applyBorder="1"/>
    <xf numFmtId="0" fontId="86" fillId="16" borderId="468" xfId="4" applyFont="1" applyFill="1" applyBorder="1"/>
    <xf numFmtId="3" fontId="86" fillId="15" borderId="468" xfId="4" applyNumberFormat="1" applyFont="1" applyFill="1" applyBorder="1"/>
    <xf numFmtId="3" fontId="87" fillId="0" borderId="467" xfId="4" applyNumberFormat="1" applyFont="1" applyBorder="1"/>
    <xf numFmtId="0" fontId="86" fillId="0" borderId="466" xfId="4" applyFont="1" applyBorder="1"/>
    <xf numFmtId="0" fontId="78" fillId="0" borderId="467" xfId="4" applyFont="1" applyBorder="1"/>
    <xf numFmtId="0" fontId="77" fillId="0" borderId="0" xfId="4" applyAlignment="1">
      <alignment horizontal="center"/>
    </xf>
    <xf numFmtId="0" fontId="77" fillId="0" borderId="0" xfId="4" applyAlignment="1">
      <alignment horizontal="left"/>
    </xf>
    <xf numFmtId="3" fontId="65" fillId="0" borderId="485" xfId="4" applyNumberFormat="1" applyFont="1" applyBorder="1"/>
    <xf numFmtId="3" fontId="77" fillId="0" borderId="485" xfId="4" applyNumberFormat="1" applyBorder="1"/>
    <xf numFmtId="0" fontId="65" fillId="0" borderId="485" xfId="4" applyFont="1" applyBorder="1" applyAlignment="1">
      <alignment vertical="top"/>
    </xf>
    <xf numFmtId="3" fontId="65" fillId="0" borderId="485" xfId="4" applyNumberFormat="1" applyFont="1" applyBorder="1" applyAlignment="1"/>
    <xf numFmtId="0" fontId="77" fillId="0" borderId="468" xfId="4" applyBorder="1"/>
    <xf numFmtId="0" fontId="77" fillId="0" borderId="466" xfId="4" applyBorder="1" applyAlignment="1"/>
    <xf numFmtId="0" fontId="77" fillId="0" borderId="468" xfId="4" applyBorder="1" applyAlignment="1"/>
    <xf numFmtId="0" fontId="95" fillId="0" borderId="0" xfId="4" applyFont="1" applyAlignment="1">
      <alignment vertical="top"/>
    </xf>
    <xf numFmtId="0" fontId="79" fillId="0" borderId="0" xfId="4" applyFont="1"/>
    <xf numFmtId="3" fontId="65" fillId="15" borderId="73" xfId="7" applyNumberFormat="1" applyFont="1" applyFill="1" applyBorder="1" applyAlignment="1" applyProtection="1">
      <protection hidden="1"/>
    </xf>
    <xf numFmtId="0" fontId="95" fillId="0" borderId="0" xfId="4" applyFont="1"/>
    <xf numFmtId="2" fontId="79" fillId="0" borderId="476" xfId="4" applyNumberFormat="1" applyFont="1" applyBorder="1" applyAlignment="1" applyProtection="1">
      <protection hidden="1"/>
    </xf>
    <xf numFmtId="14" fontId="77" fillId="0" borderId="0" xfId="4" applyNumberFormat="1" applyAlignment="1">
      <alignment horizontal="center"/>
    </xf>
    <xf numFmtId="3" fontId="77" fillId="0" borderId="37" xfId="4" applyNumberFormat="1" applyBorder="1" applyAlignment="1">
      <alignment horizontal="center" vertical="center"/>
    </xf>
    <xf numFmtId="0" fontId="77" fillId="0" borderId="0" xfId="4" applyBorder="1"/>
    <xf numFmtId="0" fontId="77" fillId="0" borderId="37" xfId="4" applyBorder="1" applyAlignment="1">
      <alignment horizontal="center" vertical="center"/>
    </xf>
    <xf numFmtId="0" fontId="79" fillId="0" borderId="37" xfId="4" applyFont="1" applyBorder="1" applyAlignment="1">
      <alignment horizontal="center" vertical="center"/>
    </xf>
    <xf numFmtId="0" fontId="79" fillId="0" borderId="0" xfId="4" applyFont="1" applyBorder="1"/>
    <xf numFmtId="3" fontId="77" fillId="0" borderId="0" xfId="4" applyNumberFormat="1"/>
    <xf numFmtId="0" fontId="79" fillId="0" borderId="473" xfId="4" applyFont="1" applyBorder="1" applyAlignment="1">
      <alignment horizontal="center" vertical="center"/>
    </xf>
    <xf numFmtId="2" fontId="86" fillId="0" borderId="476" xfId="4" applyNumberFormat="1" applyFont="1" applyBorder="1" applyAlignment="1" applyProtection="1">
      <protection hidden="1"/>
    </xf>
    <xf numFmtId="3" fontId="77" fillId="0" borderId="472" xfId="4" applyNumberFormat="1" applyBorder="1" applyAlignment="1">
      <alignment horizontal="right" vertical="center"/>
    </xf>
    <xf numFmtId="0" fontId="77" fillId="0" borderId="28" xfId="4" applyBorder="1"/>
    <xf numFmtId="0" fontId="77" fillId="0" borderId="192" xfId="4" applyBorder="1" applyAlignment="1"/>
    <xf numFmtId="0" fontId="65" fillId="0" borderId="0" xfId="4" applyFont="1" applyBorder="1" applyAlignment="1"/>
    <xf numFmtId="0" fontId="77" fillId="0" borderId="28" xfId="4" applyBorder="1" applyAlignment="1"/>
    <xf numFmtId="0" fontId="95" fillId="0" borderId="0" xfId="4" applyFont="1" applyBorder="1" applyAlignment="1"/>
    <xf numFmtId="0" fontId="79" fillId="0" borderId="192" xfId="4" applyFont="1" applyBorder="1" applyAlignment="1"/>
    <xf numFmtId="0" fontId="77" fillId="0" borderId="37" xfId="4" applyFill="1" applyBorder="1" applyAlignment="1">
      <alignment horizontal="center" vertical="center"/>
    </xf>
    <xf numFmtId="0" fontId="77" fillId="0" borderId="192" xfId="4" applyFill="1" applyBorder="1" applyAlignment="1"/>
    <xf numFmtId="0" fontId="77" fillId="0" borderId="0" xfId="4" applyFill="1" applyBorder="1" applyAlignment="1"/>
    <xf numFmtId="0" fontId="77" fillId="0" borderId="28" xfId="4" applyFill="1" applyBorder="1" applyAlignment="1"/>
    <xf numFmtId="0" fontId="77" fillId="0" borderId="28" xfId="4" applyBorder="1" applyAlignment="1">
      <alignment horizontal="center" vertical="center"/>
    </xf>
    <xf numFmtId="0" fontId="79" fillId="0" borderId="192" xfId="4" applyFont="1" applyBorder="1"/>
    <xf numFmtId="0" fontId="77" fillId="0" borderId="478" xfId="4" applyBorder="1"/>
    <xf numFmtId="0" fontId="77" fillId="0" borderId="477" xfId="4" applyBorder="1"/>
    <xf numFmtId="0" fontId="77" fillId="0" borderId="0" xfId="4" applyAlignment="1">
      <alignment horizontal="center" shrinkToFit="1"/>
    </xf>
    <xf numFmtId="3" fontId="77" fillId="0" borderId="472" xfId="4" applyNumberFormat="1" applyBorder="1" applyAlignment="1">
      <alignment horizontal="center"/>
    </xf>
    <xf numFmtId="3" fontId="77" fillId="0" borderId="37" xfId="4" applyNumberFormat="1" applyBorder="1" applyAlignment="1">
      <alignment horizontal="center"/>
    </xf>
    <xf numFmtId="0" fontId="77" fillId="0" borderId="37" xfId="4" applyBorder="1"/>
    <xf numFmtId="0" fontId="77" fillId="0" borderId="0" xfId="4" applyBorder="1" applyAlignment="1">
      <alignment vertical="center"/>
    </xf>
    <xf numFmtId="0" fontId="77" fillId="0" borderId="28" xfId="4" applyBorder="1" applyAlignment="1">
      <alignment vertical="center"/>
    </xf>
    <xf numFmtId="0" fontId="65" fillId="0" borderId="37" xfId="4" applyFont="1" applyBorder="1" applyAlignment="1">
      <alignment horizontal="center"/>
    </xf>
    <xf numFmtId="0" fontId="77" fillId="0" borderId="37" xfId="4" applyBorder="1" applyAlignment="1">
      <alignment horizontal="center"/>
    </xf>
    <xf numFmtId="0" fontId="79" fillId="0" borderId="37" xfId="4" applyFont="1" applyBorder="1" applyAlignment="1">
      <alignment horizontal="center"/>
    </xf>
    <xf numFmtId="3" fontId="77" fillId="0" borderId="37" xfId="4" applyNumberFormat="1" applyFill="1" applyBorder="1"/>
    <xf numFmtId="0" fontId="79" fillId="0" borderId="473" xfId="4" applyFont="1" applyBorder="1" applyAlignment="1">
      <alignment horizontal="center"/>
    </xf>
    <xf numFmtId="0" fontId="77" fillId="0" borderId="0" xfId="4" applyAlignment="1"/>
    <xf numFmtId="0" fontId="96" fillId="0" borderId="0" xfId="4" applyFont="1" applyAlignment="1"/>
    <xf numFmtId="0" fontId="97" fillId="0" borderId="0" xfId="4" applyFont="1" applyAlignment="1"/>
    <xf numFmtId="0" fontId="98" fillId="0" borderId="0" xfId="4" applyFont="1"/>
    <xf numFmtId="0" fontId="65" fillId="0" borderId="192" xfId="4" applyFont="1" applyBorder="1"/>
    <xf numFmtId="3" fontId="78" fillId="0" borderId="192" xfId="4" applyNumberFormat="1" applyFont="1" applyBorder="1" applyAlignment="1"/>
    <xf numFmtId="3" fontId="78" fillId="0" borderId="0" xfId="4" applyNumberFormat="1" applyFont="1" applyBorder="1" applyAlignment="1"/>
    <xf numFmtId="3" fontId="78" fillId="0" borderId="28" xfId="4" applyNumberFormat="1" applyFont="1" applyBorder="1" applyAlignment="1"/>
    <xf numFmtId="0" fontId="78" fillId="0" borderId="192" xfId="4" applyFont="1" applyBorder="1" applyAlignment="1">
      <alignment horizontal="left"/>
    </xf>
    <xf numFmtId="0" fontId="78" fillId="0" borderId="0" xfId="4" applyFont="1" applyBorder="1" applyAlignment="1">
      <alignment horizontal="left"/>
    </xf>
    <xf numFmtId="3" fontId="76" fillId="0" borderId="28" xfId="4" applyNumberFormat="1" applyFont="1" applyBorder="1" applyAlignment="1">
      <alignment horizontal="right"/>
    </xf>
    <xf numFmtId="0" fontId="78" fillId="0" borderId="192" xfId="4" applyFont="1" applyBorder="1"/>
    <xf numFmtId="0" fontId="78" fillId="0" borderId="0" xfId="4" applyFont="1" applyBorder="1"/>
    <xf numFmtId="3" fontId="77" fillId="0" borderId="28" xfId="4" applyNumberFormat="1" applyBorder="1"/>
    <xf numFmtId="0" fontId="77" fillId="0" borderId="489" xfId="4" applyBorder="1"/>
    <xf numFmtId="0" fontId="76" fillId="0" borderId="490" xfId="4" applyFont="1" applyBorder="1"/>
    <xf numFmtId="0" fontId="77" fillId="0" borderId="490" xfId="4" applyBorder="1"/>
    <xf numFmtId="0" fontId="77" fillId="0" borderId="491" xfId="4" applyBorder="1"/>
    <xf numFmtId="0" fontId="76" fillId="0" borderId="492" xfId="4" applyFont="1" applyBorder="1"/>
    <xf numFmtId="0" fontId="69" fillId="0" borderId="493" xfId="4" applyFont="1" applyBorder="1"/>
    <xf numFmtId="0" fontId="69" fillId="0" borderId="0" xfId="4" applyFont="1" applyBorder="1"/>
    <xf numFmtId="41" fontId="65" fillId="0" borderId="494" xfId="4" applyNumberFormat="1" applyFont="1" applyBorder="1"/>
    <xf numFmtId="41" fontId="77" fillId="0" borderId="494" xfId="4" applyNumberFormat="1" applyBorder="1"/>
    <xf numFmtId="0" fontId="69" fillId="0" borderId="28" xfId="4" applyFont="1" applyBorder="1"/>
    <xf numFmtId="0" fontId="77" fillId="0" borderId="495" xfId="4" applyBorder="1"/>
    <xf numFmtId="0" fontId="76" fillId="0" borderId="492" xfId="4" applyFont="1" applyBorder="1" applyAlignment="1">
      <alignment horizontal="center" vertical="center"/>
    </xf>
    <xf numFmtId="0" fontId="65" fillId="0" borderId="493" xfId="4" applyFont="1" applyBorder="1"/>
    <xf numFmtId="0" fontId="65" fillId="0" borderId="0" xfId="4" applyFont="1" applyBorder="1"/>
    <xf numFmtId="3" fontId="65" fillId="0" borderId="495" xfId="4" applyNumberFormat="1" applyFont="1" applyBorder="1" applyAlignment="1"/>
    <xf numFmtId="3" fontId="77" fillId="0" borderId="495" xfId="4" applyNumberFormat="1" applyBorder="1" applyAlignment="1"/>
    <xf numFmtId="0" fontId="77" fillId="0" borderId="493" xfId="4" applyBorder="1"/>
    <xf numFmtId="0" fontId="77" fillId="0" borderId="499" xfId="4" applyBorder="1"/>
    <xf numFmtId="0" fontId="77" fillId="0" borderId="500" xfId="4" applyBorder="1"/>
    <xf numFmtId="0" fontId="77" fillId="0" borderId="501" xfId="4" applyBorder="1" applyAlignment="1"/>
    <xf numFmtId="0" fontId="24" fillId="0" borderId="468" xfId="0" applyFont="1" applyBorder="1" applyAlignment="1">
      <alignment vertical="center"/>
    </xf>
    <xf numFmtId="0" fontId="24" fillId="0" borderId="477" xfId="0" applyFont="1" applyBorder="1" applyAlignment="1">
      <alignment vertical="center"/>
    </xf>
    <xf numFmtId="0" fontId="24" fillId="0" borderId="478" xfId="0" applyFont="1" applyBorder="1" applyAlignment="1">
      <alignment vertical="center"/>
    </xf>
    <xf numFmtId="0" fontId="24" fillId="0" borderId="466" xfId="0" applyFont="1" applyBorder="1" applyAlignment="1">
      <alignment vertical="center"/>
    </xf>
    <xf numFmtId="0" fontId="24" fillId="0" borderId="467" xfId="0" applyFont="1" applyBorder="1" applyAlignment="1">
      <alignment vertical="center"/>
    </xf>
    <xf numFmtId="0" fontId="100" fillId="0" borderId="0" xfId="4" applyFont="1" applyBorder="1" applyAlignment="1">
      <alignment horizontal="right"/>
    </xf>
    <xf numFmtId="0" fontId="100" fillId="0" borderId="0" xfId="4" applyFont="1" applyAlignment="1">
      <alignment horizontal="right"/>
    </xf>
    <xf numFmtId="0" fontId="76" fillId="0" borderId="466" xfId="0" applyFont="1" applyFill="1" applyBorder="1" applyProtection="1"/>
    <xf numFmtId="0" fontId="81" fillId="0" borderId="467" xfId="0" applyFont="1" applyFill="1" applyBorder="1" applyProtection="1"/>
    <xf numFmtId="0" fontId="81" fillId="0" borderId="468" xfId="0" applyFont="1" applyFill="1" applyBorder="1" applyProtection="1"/>
    <xf numFmtId="4" fontId="1" fillId="2" borderId="412" xfId="5" applyNumberFormat="1" applyFont="1" applyFill="1" applyBorder="1"/>
    <xf numFmtId="0" fontId="1" fillId="0" borderId="472" xfId="5" applyBorder="1"/>
    <xf numFmtId="0" fontId="1" fillId="2" borderId="509" xfId="5" applyFont="1" applyFill="1" applyBorder="1"/>
    <xf numFmtId="0" fontId="79" fillId="0" borderId="0" xfId="4" applyFont="1" applyBorder="1" applyAlignment="1">
      <alignment horizontal="left" indent="9"/>
    </xf>
    <xf numFmtId="0" fontId="77" fillId="0" borderId="0" xfId="4" applyFont="1" applyBorder="1"/>
    <xf numFmtId="0" fontId="65" fillId="0" borderId="0" xfId="4" applyFont="1" applyBorder="1" applyAlignment="1">
      <alignment horizontal="left" indent="6"/>
    </xf>
    <xf numFmtId="0" fontId="65" fillId="0" borderId="37" xfId="4" applyNumberFormat="1" applyFont="1" applyBorder="1" applyAlignment="1">
      <alignment horizontal="center" vertical="center"/>
    </xf>
    <xf numFmtId="0" fontId="65" fillId="0" borderId="473" xfId="4" applyNumberFormat="1" applyFont="1" applyBorder="1" applyAlignment="1">
      <alignment horizontal="center" vertical="center"/>
    </xf>
    <xf numFmtId="0" fontId="65" fillId="0" borderId="478" xfId="4" applyFont="1" applyBorder="1" applyAlignment="1">
      <alignment horizontal="left" indent="6"/>
    </xf>
    <xf numFmtId="0" fontId="100" fillId="0" borderId="478" xfId="4" applyFont="1" applyBorder="1" applyAlignment="1">
      <alignment horizontal="right"/>
    </xf>
    <xf numFmtId="0" fontId="77" fillId="0" borderId="514" xfId="4" applyBorder="1"/>
    <xf numFmtId="0" fontId="65" fillId="0" borderId="516" xfId="4" applyFont="1" applyBorder="1"/>
    <xf numFmtId="0" fontId="77" fillId="0" borderId="517" xfId="4" applyBorder="1"/>
    <xf numFmtId="0" fontId="77" fillId="0" borderId="518" xfId="4" applyBorder="1"/>
    <xf numFmtId="0" fontId="77" fillId="0" borderId="519" xfId="4" applyBorder="1"/>
    <xf numFmtId="0" fontId="77" fillId="0" borderId="520" xfId="4" applyBorder="1"/>
    <xf numFmtId="0" fontId="77" fillId="0" borderId="521" xfId="4" applyBorder="1"/>
    <xf numFmtId="0" fontId="77" fillId="0" borderId="522" xfId="4" applyBorder="1"/>
    <xf numFmtId="0" fontId="77" fillId="0" borderId="523" xfId="4" applyBorder="1"/>
    <xf numFmtId="0" fontId="77" fillId="0" borderId="524" xfId="4" applyBorder="1"/>
    <xf numFmtId="0" fontId="77" fillId="0" borderId="192" xfId="4" applyFont="1" applyBorder="1"/>
    <xf numFmtId="0" fontId="77" fillId="0" borderId="0" xfId="4" applyFont="1"/>
    <xf numFmtId="0" fontId="77" fillId="0" borderId="37" xfId="4" applyNumberFormat="1" applyFont="1" applyBorder="1" applyAlignment="1">
      <alignment horizontal="center" vertical="center"/>
    </xf>
    <xf numFmtId="0" fontId="77" fillId="0" borderId="466" xfId="4" applyFont="1" applyBorder="1"/>
    <xf numFmtId="0" fontId="77" fillId="0" borderId="468" xfId="4" applyFont="1" applyBorder="1"/>
    <xf numFmtId="0" fontId="77" fillId="0" borderId="0" xfId="4" applyFont="1" applyAlignment="1">
      <alignment horizontal="center"/>
    </xf>
    <xf numFmtId="0" fontId="77" fillId="0" borderId="466" xfId="4" applyFont="1" applyBorder="1" applyAlignment="1"/>
    <xf numFmtId="0" fontId="77" fillId="0" borderId="467" xfId="4" applyFont="1" applyBorder="1" applyAlignment="1"/>
    <xf numFmtId="0" fontId="77" fillId="0" borderId="468" xfId="4" applyFont="1" applyBorder="1" applyAlignment="1"/>
    <xf numFmtId="3" fontId="77" fillId="15" borderId="73" xfId="7" applyNumberFormat="1" applyFont="1" applyFill="1" applyBorder="1" applyAlignment="1" applyProtection="1">
      <protection hidden="1"/>
    </xf>
    <xf numFmtId="14" fontId="77" fillId="0" borderId="0" xfId="4" applyNumberFormat="1" applyFont="1" applyAlignment="1">
      <alignment horizontal="center"/>
    </xf>
    <xf numFmtId="0" fontId="77" fillId="0" borderId="0" xfId="0" applyFont="1" applyAlignment="1">
      <alignment vertical="center"/>
    </xf>
    <xf numFmtId="0" fontId="100" fillId="0" borderId="502" xfId="0" applyFont="1" applyBorder="1" applyAlignment="1">
      <alignment horizontal="right" vertical="center"/>
    </xf>
    <xf numFmtId="0" fontId="100" fillId="0" borderId="468" xfId="0" applyFont="1" applyBorder="1" applyAlignment="1">
      <alignment horizontal="right" vertical="center"/>
    </xf>
    <xf numFmtId="0" fontId="100" fillId="0" borderId="28" xfId="0" applyFont="1" applyBorder="1" applyAlignment="1">
      <alignment horizontal="right" vertical="center"/>
    </xf>
    <xf numFmtId="0" fontId="77" fillId="0" borderId="37" xfId="4" applyNumberFormat="1" applyFont="1" applyFill="1" applyBorder="1" applyAlignment="1">
      <alignment horizontal="center" vertical="center"/>
    </xf>
    <xf numFmtId="0" fontId="77" fillId="0" borderId="0" xfId="4" applyFont="1" applyFill="1" applyBorder="1"/>
    <xf numFmtId="0" fontId="77" fillId="0" borderId="0" xfId="4" applyFont="1" applyFill="1"/>
    <xf numFmtId="0" fontId="65" fillId="0" borderId="477" xfId="0" applyFont="1" applyBorder="1" applyAlignment="1">
      <alignment vertical="center"/>
    </xf>
    <xf numFmtId="0" fontId="101" fillId="0" borderId="0" xfId="0" applyFont="1"/>
    <xf numFmtId="0" fontId="68" fillId="0" borderId="0" xfId="4" applyFont="1" applyBorder="1"/>
    <xf numFmtId="0" fontId="77" fillId="0" borderId="37" xfId="4" applyFont="1" applyBorder="1" applyAlignment="1">
      <alignment horizontal="center" vertical="center"/>
    </xf>
    <xf numFmtId="0" fontId="102" fillId="0" borderId="0" xfId="4" applyFont="1" applyBorder="1"/>
    <xf numFmtId="0" fontId="102" fillId="0" borderId="28" xfId="4" applyFont="1" applyBorder="1"/>
    <xf numFmtId="3" fontId="77" fillId="0" borderId="37" xfId="4" applyNumberFormat="1" applyFont="1" applyBorder="1" applyAlignment="1">
      <alignment horizontal="center" vertical="center"/>
    </xf>
    <xf numFmtId="0" fontId="77" fillId="0" borderId="28" xfId="4" applyFont="1" applyBorder="1"/>
    <xf numFmtId="0" fontId="78" fillId="0" borderId="0" xfId="0" applyFont="1"/>
    <xf numFmtId="0" fontId="78" fillId="0" borderId="0" xfId="0" applyFont="1" applyAlignment="1">
      <alignment vertical="center"/>
    </xf>
    <xf numFmtId="0" fontId="77" fillId="8" borderId="0" xfId="4" applyFill="1"/>
    <xf numFmtId="0" fontId="77" fillId="8" borderId="466" xfId="4" applyFill="1" applyBorder="1"/>
    <xf numFmtId="0" fontId="77" fillId="8" borderId="468" xfId="4" applyFill="1" applyBorder="1"/>
    <xf numFmtId="0" fontId="77" fillId="8" borderId="0" xfId="4" applyFill="1" applyAlignment="1">
      <alignment horizontal="center"/>
    </xf>
    <xf numFmtId="0" fontId="77" fillId="8" borderId="466" xfId="4" applyFill="1" applyBorder="1" applyAlignment="1"/>
    <xf numFmtId="0" fontId="77" fillId="8" borderId="467" xfId="4" applyFill="1" applyBorder="1" applyAlignment="1"/>
    <xf numFmtId="0" fontId="77" fillId="8" borderId="468" xfId="4" applyFill="1" applyBorder="1" applyAlignment="1"/>
    <xf numFmtId="0" fontId="95" fillId="8" borderId="0" xfId="4" applyFont="1" applyFill="1" applyAlignment="1">
      <alignment vertical="top"/>
    </xf>
    <xf numFmtId="0" fontId="79" fillId="8" borderId="0" xfId="4" applyFont="1" applyFill="1"/>
    <xf numFmtId="3" fontId="65" fillId="8" borderId="73" xfId="7" applyNumberFormat="1" applyFont="1" applyFill="1" applyBorder="1" applyAlignment="1" applyProtection="1">
      <protection hidden="1"/>
    </xf>
    <xf numFmtId="0" fontId="95" fillId="8" borderId="0" xfId="4" applyFont="1" applyFill="1"/>
    <xf numFmtId="0" fontId="76" fillId="0" borderId="0" xfId="4" applyFont="1"/>
    <xf numFmtId="0" fontId="77" fillId="0" borderId="495" xfId="4" applyBorder="1" applyAlignment="1"/>
    <xf numFmtId="0" fontId="22" fillId="0" borderId="0" xfId="1" applyFont="1" applyBorder="1" applyAlignment="1">
      <alignment horizontal="center"/>
    </xf>
    <xf numFmtId="0" fontId="1" fillId="0" borderId="0" xfId="0" applyFont="1" applyBorder="1" applyAlignment="1">
      <alignment horizontal="center"/>
    </xf>
    <xf numFmtId="0" fontId="4" fillId="0" borderId="469" xfId="1" applyFont="1" applyBorder="1" applyAlignment="1">
      <alignment horizontal="center" vertical="center"/>
    </xf>
    <xf numFmtId="2" fontId="86" fillId="0" borderId="0" xfId="4" applyNumberFormat="1" applyFont="1" applyBorder="1" applyAlignment="1" applyProtection="1">
      <protection hidden="1"/>
    </xf>
    <xf numFmtId="2" fontId="79" fillId="0" borderId="0" xfId="4" applyNumberFormat="1" applyFont="1" applyBorder="1" applyAlignment="1" applyProtection="1">
      <protection hidden="1"/>
    </xf>
    <xf numFmtId="3" fontId="77" fillId="0" borderId="472" xfId="4" applyNumberFormat="1" applyFont="1" applyBorder="1" applyAlignment="1">
      <alignment horizontal="center" vertical="center"/>
    </xf>
    <xf numFmtId="0" fontId="77" fillId="0" borderId="192" xfId="4" applyFont="1" applyBorder="1" applyAlignment="1"/>
    <xf numFmtId="0" fontId="77" fillId="0" borderId="0" xfId="4" applyFont="1" applyBorder="1" applyAlignment="1"/>
    <xf numFmtId="0" fontId="77" fillId="0" borderId="28" xfId="4" applyFont="1" applyBorder="1" applyAlignment="1"/>
    <xf numFmtId="3" fontId="77" fillId="0" borderId="0" xfId="4" applyNumberFormat="1" applyFont="1"/>
    <xf numFmtId="41" fontId="77" fillId="0" borderId="0" xfId="4" applyNumberFormat="1" applyFont="1"/>
    <xf numFmtId="3" fontId="77" fillId="0" borderId="473" xfId="4" applyNumberFormat="1" applyFont="1" applyBorder="1"/>
    <xf numFmtId="0" fontId="98" fillId="0" borderId="0" xfId="0" applyFont="1"/>
    <xf numFmtId="0" fontId="103" fillId="0" borderId="0" xfId="0" applyFont="1"/>
    <xf numFmtId="0" fontId="104" fillId="0" borderId="0" xfId="0" applyFont="1"/>
    <xf numFmtId="0" fontId="105" fillId="0" borderId="0" xfId="0" applyFont="1" applyAlignment="1"/>
    <xf numFmtId="0" fontId="101" fillId="0" borderId="0" xfId="0" applyFont="1" applyFill="1"/>
    <xf numFmtId="0" fontId="79" fillId="8" borderId="0" xfId="4" applyFont="1" applyFill="1" applyBorder="1" applyAlignment="1">
      <alignment horizontal="center"/>
    </xf>
    <xf numFmtId="0" fontId="77" fillId="8" borderId="0" xfId="4" applyFont="1" applyFill="1" applyBorder="1" applyAlignment="1">
      <alignment horizontal="center"/>
    </xf>
    <xf numFmtId="41" fontId="101" fillId="0" borderId="466" xfId="0" applyNumberFormat="1" applyFont="1" applyBorder="1"/>
    <xf numFmtId="41" fontId="101" fillId="0" borderId="468" xfId="0" applyNumberFormat="1" applyFont="1" applyBorder="1" applyAlignment="1">
      <alignment vertical="center"/>
    </xf>
    <xf numFmtId="41" fontId="101" fillId="0" borderId="467" xfId="0" applyNumberFormat="1" applyFont="1" applyBorder="1"/>
    <xf numFmtId="41" fontId="101" fillId="0" borderId="561" xfId="0" applyNumberFormat="1" applyFont="1" applyBorder="1"/>
    <xf numFmtId="41" fontId="101" fillId="0" borderId="555" xfId="0" applyNumberFormat="1" applyFont="1" applyBorder="1" applyAlignment="1">
      <alignment horizontal="center"/>
    </xf>
    <xf numFmtId="41" fontId="101" fillId="0" borderId="559" xfId="0" applyNumberFormat="1" applyFont="1" applyBorder="1"/>
    <xf numFmtId="41" fontId="101" fillId="0" borderId="560" xfId="0" applyNumberFormat="1" applyFont="1" applyBorder="1" applyAlignment="1">
      <alignment vertical="center"/>
    </xf>
    <xf numFmtId="41" fontId="101" fillId="0" borderId="562" xfId="0" applyNumberFormat="1" applyFont="1" applyBorder="1"/>
    <xf numFmtId="41" fontId="101" fillId="0" borderId="563" xfId="0" applyNumberFormat="1" applyFont="1" applyBorder="1"/>
    <xf numFmtId="0" fontId="101" fillId="0" borderId="0" xfId="0" applyFont="1" applyAlignment="1">
      <alignment vertical="center"/>
    </xf>
    <xf numFmtId="0" fontId="106" fillId="0" borderId="466" xfId="0" applyFont="1" applyBorder="1" applyAlignment="1">
      <alignment vertical="center"/>
    </xf>
    <xf numFmtId="0" fontId="106" fillId="0" borderId="467" xfId="0" applyFont="1" applyBorder="1" applyAlignment="1">
      <alignment vertical="center"/>
    </xf>
    <xf numFmtId="0" fontId="106" fillId="0" borderId="468" xfId="0" applyFont="1" applyBorder="1" applyAlignment="1">
      <alignment vertical="center"/>
    </xf>
    <xf numFmtId="0" fontId="107" fillId="5" borderId="468" xfId="0" applyFont="1" applyFill="1" applyBorder="1" applyAlignment="1">
      <alignment vertical="center"/>
    </xf>
    <xf numFmtId="0" fontId="106" fillId="5" borderId="468" xfId="0" applyFont="1" applyFill="1" applyBorder="1"/>
    <xf numFmtId="0" fontId="78" fillId="0" borderId="0" xfId="0" applyFont="1" applyBorder="1"/>
    <xf numFmtId="0" fontId="79" fillId="0" borderId="0" xfId="0" applyFont="1" applyFill="1" applyAlignment="1">
      <alignment horizontal="center"/>
    </xf>
    <xf numFmtId="3" fontId="77" fillId="0" borderId="37" xfId="4" applyNumberFormat="1" applyFont="1" applyFill="1" applyBorder="1" applyAlignment="1">
      <alignment horizontal="center" vertical="center"/>
    </xf>
    <xf numFmtId="0" fontId="77" fillId="0" borderId="192" xfId="4" applyFont="1" applyFill="1" applyBorder="1"/>
    <xf numFmtId="0" fontId="77" fillId="0" borderId="28" xfId="4" applyFont="1" applyFill="1" applyBorder="1"/>
    <xf numFmtId="3" fontId="77" fillId="0" borderId="37" xfId="4" applyNumberFormat="1" applyFont="1" applyFill="1" applyBorder="1" applyAlignment="1">
      <alignment horizontal="center"/>
    </xf>
    <xf numFmtId="0" fontId="68" fillId="0" borderId="0" xfId="4" applyFont="1" applyFill="1" applyBorder="1"/>
    <xf numFmtId="0" fontId="77" fillId="0" borderId="0" xfId="4" applyFill="1" applyBorder="1"/>
    <xf numFmtId="0" fontId="77" fillId="0" borderId="28" xfId="4" applyFill="1" applyBorder="1"/>
    <xf numFmtId="0" fontId="77" fillId="0" borderId="0" xfId="4" applyFill="1"/>
    <xf numFmtId="0" fontId="68" fillId="0" borderId="28" xfId="4" applyFont="1" applyFill="1" applyBorder="1"/>
    <xf numFmtId="0" fontId="65" fillId="0" borderId="493" xfId="4" applyFont="1" applyFill="1" applyBorder="1"/>
    <xf numFmtId="0" fontId="65" fillId="0" borderId="0" xfId="4" applyFont="1" applyFill="1" applyBorder="1"/>
    <xf numFmtId="3" fontId="65" fillId="0" borderId="495" xfId="4" applyNumberFormat="1" applyFont="1" applyFill="1" applyBorder="1" applyAlignment="1"/>
    <xf numFmtId="3" fontId="77" fillId="0" borderId="495" xfId="4" applyNumberFormat="1" applyFill="1" applyBorder="1" applyAlignment="1"/>
    <xf numFmtId="0" fontId="77" fillId="0" borderId="493" xfId="4" applyFill="1" applyBorder="1"/>
    <xf numFmtId="0" fontId="87" fillId="0" borderId="466" xfId="4" applyFont="1" applyFill="1" applyBorder="1"/>
    <xf numFmtId="0" fontId="87" fillId="0" borderId="467" xfId="4" applyFont="1" applyFill="1" applyBorder="1"/>
    <xf numFmtId="0" fontId="87" fillId="0" borderId="0" xfId="4" applyFont="1" applyFill="1"/>
    <xf numFmtId="0" fontId="87" fillId="0" borderId="468" xfId="4" applyFont="1" applyFill="1" applyBorder="1"/>
    <xf numFmtId="3" fontId="87" fillId="0" borderId="468" xfId="4" applyNumberFormat="1" applyFont="1" applyFill="1" applyBorder="1"/>
    <xf numFmtId="0" fontId="2" fillId="0" borderId="564" xfId="1" applyFont="1" applyBorder="1"/>
    <xf numFmtId="0" fontId="2" fillId="0" borderId="565" xfId="1" applyFont="1" applyBorder="1"/>
    <xf numFmtId="0" fontId="7" fillId="0" borderId="565" xfId="1" applyFont="1" applyBorder="1" applyAlignment="1">
      <alignment horizontal="center" vertical="center"/>
    </xf>
    <xf numFmtId="0" fontId="7" fillId="0" borderId="566" xfId="1" applyFont="1" applyBorder="1" applyAlignment="1">
      <alignment horizontal="center" vertical="center"/>
    </xf>
    <xf numFmtId="0" fontId="7" fillId="0" borderId="565" xfId="1" applyFont="1" applyBorder="1" applyAlignment="1">
      <alignment vertical="center"/>
    </xf>
    <xf numFmtId="0" fontId="7" fillId="0" borderId="566" xfId="1" applyFont="1" applyBorder="1" applyAlignment="1">
      <alignment vertical="center"/>
    </xf>
    <xf numFmtId="0" fontId="7" fillId="0" borderId="106" xfId="1" applyFont="1" applyBorder="1" applyAlignment="1">
      <alignment vertical="center"/>
    </xf>
    <xf numFmtId="0" fontId="1" fillId="0" borderId="106" xfId="1" applyBorder="1" applyAlignment="1">
      <alignment wrapText="1"/>
    </xf>
    <xf numFmtId="0" fontId="1" fillId="0" borderId="106" xfId="1" applyFont="1" applyBorder="1" applyAlignment="1">
      <alignment vertical="center"/>
    </xf>
    <xf numFmtId="0" fontId="4" fillId="0" borderId="106" xfId="1" applyFont="1" applyBorder="1" applyAlignment="1">
      <alignment vertical="center"/>
    </xf>
    <xf numFmtId="0" fontId="1" fillId="0" borderId="565" xfId="1" applyBorder="1" applyAlignment="1">
      <alignment wrapText="1"/>
    </xf>
    <xf numFmtId="49" fontId="13" fillId="0" borderId="564" xfId="1" applyNumberFormat="1" applyFont="1" applyBorder="1" applyAlignment="1">
      <alignment vertical="center"/>
    </xf>
    <xf numFmtId="49" fontId="7" fillId="0" borderId="566" xfId="1" applyNumberFormat="1" applyFont="1" applyBorder="1" applyAlignment="1">
      <alignment vertical="center"/>
    </xf>
    <xf numFmtId="49" fontId="7" fillId="0" borderId="564" xfId="1" applyNumberFormat="1" applyFont="1" applyBorder="1" applyAlignment="1">
      <alignment vertical="center"/>
    </xf>
    <xf numFmtId="49" fontId="7" fillId="0" borderId="106" xfId="1" applyNumberFormat="1" applyFont="1" applyBorder="1" applyAlignment="1">
      <alignment vertical="center"/>
    </xf>
    <xf numFmtId="49" fontId="13" fillId="0" borderId="106" xfId="1" applyNumberFormat="1" applyFont="1" applyBorder="1" applyAlignment="1">
      <alignment vertical="center"/>
    </xf>
    <xf numFmtId="1" fontId="14" fillId="0" borderId="565" xfId="1" applyNumberFormat="1" applyFont="1" applyBorder="1" applyAlignment="1">
      <alignment horizontal="right" vertical="top"/>
    </xf>
    <xf numFmtId="0" fontId="1" fillId="0" borderId="0" xfId="5" applyAlignment="1">
      <alignment horizontal="center"/>
    </xf>
    <xf numFmtId="3" fontId="21" fillId="0" borderId="0" xfId="1" applyNumberFormat="1" applyFont="1" applyBorder="1" applyAlignment="1">
      <alignment horizontal="center"/>
    </xf>
    <xf numFmtId="0" fontId="21" fillId="0" borderId="0" xfId="1" applyFont="1" applyBorder="1" applyAlignment="1">
      <alignment horizontal="center"/>
    </xf>
    <xf numFmtId="0" fontId="42" fillId="0" borderId="466" xfId="0" applyFont="1" applyBorder="1" applyAlignment="1">
      <alignment horizontal="left" vertical="center"/>
    </xf>
    <xf numFmtId="3" fontId="77" fillId="8" borderId="73" xfId="7" applyNumberFormat="1" applyFont="1" applyFill="1" applyBorder="1" applyAlignment="1" applyProtection="1">
      <protection hidden="1"/>
    </xf>
    <xf numFmtId="0" fontId="77" fillId="0" borderId="0" xfId="8" applyFont="1"/>
    <xf numFmtId="0" fontId="65" fillId="0" borderId="0" xfId="8" applyFont="1" applyAlignment="1">
      <alignment horizontal="center" vertical="center"/>
    </xf>
    <xf numFmtId="3" fontId="21" fillId="0" borderId="0" xfId="5" applyNumberFormat="1" applyFont="1" applyBorder="1" applyAlignment="1">
      <alignment horizontal="center"/>
    </xf>
    <xf numFmtId="0" fontId="21" fillId="0" borderId="0" xfId="5" applyFont="1" applyBorder="1" applyAlignment="1">
      <alignment horizontal="center"/>
    </xf>
    <xf numFmtId="0" fontId="63" fillId="0" borderId="0" xfId="0" applyFont="1" applyBorder="1"/>
    <xf numFmtId="0" fontId="38" fillId="0" borderId="0" xfId="0" applyFont="1" applyBorder="1"/>
    <xf numFmtId="0" fontId="42" fillId="0" borderId="0" xfId="0" quotePrefix="1" applyFont="1" applyBorder="1" applyAlignment="1">
      <alignment horizontal="center"/>
    </xf>
    <xf numFmtId="0" fontId="42" fillId="0" borderId="149" xfId="0" applyFont="1" applyBorder="1" applyAlignment="1">
      <alignment horizontal="center" vertical="center"/>
    </xf>
    <xf numFmtId="0" fontId="42" fillId="0" borderId="149" xfId="0" applyFont="1" applyBorder="1" applyAlignment="1">
      <alignment horizontal="center" vertical="center" wrapText="1"/>
    </xf>
    <xf numFmtId="0" fontId="0" fillId="0" borderId="16" xfId="0" applyBorder="1"/>
    <xf numFmtId="0" fontId="28" fillId="2" borderId="16" xfId="0" applyFont="1" applyFill="1" applyBorder="1" applyAlignment="1">
      <alignment horizontal="center" wrapText="1"/>
    </xf>
    <xf numFmtId="0" fontId="23" fillId="0" borderId="0" xfId="0" applyFont="1" applyAlignment="1">
      <alignment vertical="center"/>
    </xf>
    <xf numFmtId="49" fontId="2" fillId="0" borderId="0" xfId="1" applyNumberFormat="1" applyFont="1" applyBorder="1" applyAlignment="1">
      <alignment wrapText="1"/>
    </xf>
    <xf numFmtId="0" fontId="69" fillId="0" borderId="0" xfId="0" applyFont="1"/>
    <xf numFmtId="170" fontId="69" fillId="0" borderId="472" xfId="0" applyNumberFormat="1" applyFont="1" applyBorder="1" applyAlignment="1">
      <alignment horizontal="center" vertical="center"/>
    </xf>
    <xf numFmtId="14" fontId="76" fillId="0" borderId="0" xfId="0" applyNumberFormat="1" applyFont="1"/>
    <xf numFmtId="170" fontId="77" fillId="0" borderId="472" xfId="0" applyNumberFormat="1" applyFont="1" applyBorder="1" applyAlignment="1">
      <alignment horizontal="center" vertical="center"/>
    </xf>
    <xf numFmtId="170" fontId="65" fillId="6" borderId="535" xfId="0" applyNumberFormat="1" applyFont="1" applyFill="1" applyBorder="1" applyAlignment="1">
      <alignment horizontal="center" vertical="center"/>
    </xf>
    <xf numFmtId="170" fontId="78" fillId="6" borderId="536" xfId="0" applyNumberFormat="1" applyFont="1" applyFill="1" applyBorder="1" applyAlignment="1">
      <alignment vertical="center"/>
    </xf>
    <xf numFmtId="170" fontId="78" fillId="6" borderId="532" xfId="0" applyNumberFormat="1" applyFont="1" applyFill="1" applyBorder="1" applyAlignment="1">
      <alignment horizontal="center" vertical="center"/>
    </xf>
    <xf numFmtId="171" fontId="78" fillId="6" borderId="532" xfId="0" applyNumberFormat="1" applyFont="1" applyFill="1" applyBorder="1" applyAlignment="1">
      <alignment vertical="center"/>
    </xf>
    <xf numFmtId="171" fontId="78" fillId="6" borderId="533" xfId="0" applyNumberFormat="1" applyFont="1" applyFill="1" applyBorder="1" applyAlignment="1">
      <alignment vertical="center"/>
    </xf>
    <xf numFmtId="171" fontId="78" fillId="6" borderId="537" xfId="0" applyNumberFormat="1" applyFont="1" applyFill="1" applyBorder="1" applyAlignment="1">
      <alignment vertical="center"/>
    </xf>
    <xf numFmtId="170" fontId="65" fillId="6" borderId="149" xfId="0" applyNumberFormat="1" applyFont="1" applyFill="1" applyBorder="1" applyAlignment="1">
      <alignment horizontal="center" vertical="center"/>
    </xf>
    <xf numFmtId="170" fontId="78" fillId="6" borderId="151" xfId="0" applyNumberFormat="1" applyFont="1" applyFill="1" applyBorder="1" applyAlignment="1">
      <alignment vertical="center"/>
    </xf>
    <xf numFmtId="170" fontId="78" fillId="6" borderId="541" xfId="0" applyNumberFormat="1" applyFont="1" applyFill="1" applyBorder="1" applyAlignment="1">
      <alignment horizontal="center" vertical="center"/>
    </xf>
    <xf numFmtId="171" fontId="78" fillId="6" borderId="541" xfId="0" applyNumberFormat="1" applyFont="1" applyFill="1" applyBorder="1" applyAlignment="1">
      <alignment vertical="center"/>
    </xf>
    <xf numFmtId="171" fontId="78" fillId="6" borderId="542" xfId="0" applyNumberFormat="1" applyFont="1" applyFill="1" applyBorder="1" applyAlignment="1">
      <alignment vertical="center"/>
    </xf>
    <xf numFmtId="171" fontId="78" fillId="6" borderId="540" xfId="0" applyNumberFormat="1" applyFont="1" applyFill="1" applyBorder="1" applyAlignment="1">
      <alignment vertical="center"/>
    </xf>
    <xf numFmtId="41" fontId="81" fillId="0" borderId="466" xfId="0" applyNumberFormat="1" applyFont="1" applyBorder="1" applyAlignment="1">
      <alignment vertical="center"/>
    </xf>
    <xf numFmtId="170" fontId="77" fillId="0" borderId="37" xfId="0" applyNumberFormat="1" applyFont="1" applyBorder="1" applyAlignment="1">
      <alignment horizontal="center" vertical="center"/>
    </xf>
    <xf numFmtId="0" fontId="77" fillId="0" borderId="0" xfId="4" quotePrefix="1"/>
    <xf numFmtId="0" fontId="83" fillId="0" borderId="557" xfId="0" applyFont="1" applyBorder="1" applyAlignment="1">
      <alignment horizontal="center" vertical="center"/>
    </xf>
    <xf numFmtId="0" fontId="83" fillId="0" borderId="558" xfId="0" applyFont="1" applyBorder="1" applyAlignment="1">
      <alignment horizontal="center" vertical="center"/>
    </xf>
    <xf numFmtId="0" fontId="107" fillId="0" borderId="467" xfId="0" quotePrefix="1" applyFont="1" applyBorder="1" applyAlignment="1">
      <alignment vertical="center"/>
    </xf>
    <xf numFmtId="0" fontId="44" fillId="0" borderId="0" xfId="0" applyFont="1" applyBorder="1"/>
    <xf numFmtId="0" fontId="44" fillId="0" borderId="0" xfId="0" applyFont="1" applyFill="1" applyBorder="1"/>
    <xf numFmtId="0" fontId="44" fillId="0" borderId="34" xfId="0" applyFont="1" applyBorder="1" applyAlignment="1">
      <alignment horizontal="center" vertical="center"/>
    </xf>
    <xf numFmtId="0" fontId="77" fillId="0" borderId="485" xfId="4" applyBorder="1" applyAlignment="1"/>
    <xf numFmtId="0" fontId="77" fillId="0" borderId="495" xfId="4" applyFill="1" applyBorder="1" applyAlignment="1"/>
    <xf numFmtId="3" fontId="65" fillId="0" borderId="472" xfId="4" applyNumberFormat="1" applyFont="1" applyBorder="1" applyAlignment="1">
      <alignment horizontal="center" vertical="center"/>
    </xf>
    <xf numFmtId="3" fontId="65" fillId="0" borderId="473" xfId="4" applyNumberFormat="1" applyFont="1" applyBorder="1" applyAlignment="1">
      <alignment horizontal="center" vertical="center"/>
    </xf>
    <xf numFmtId="0" fontId="95" fillId="0" borderId="0" xfId="4" applyFont="1" applyAlignment="1">
      <alignment horizontal="center"/>
    </xf>
    <xf numFmtId="0" fontId="77" fillId="0" borderId="472" xfId="4" applyBorder="1" applyAlignment="1">
      <alignment horizontal="center" vertical="center"/>
    </xf>
    <xf numFmtId="0" fontId="77" fillId="0" borderId="473" xfId="4" applyBorder="1" applyAlignment="1">
      <alignment horizontal="center" vertical="center"/>
    </xf>
    <xf numFmtId="0" fontId="77" fillId="0" borderId="472" xfId="4" applyFont="1" applyBorder="1" applyAlignment="1">
      <alignment horizontal="center" vertical="center"/>
    </xf>
    <xf numFmtId="0" fontId="24" fillId="0" borderId="466" xfId="0" applyFont="1" applyBorder="1" applyAlignment="1">
      <alignment horizontal="center" vertical="center"/>
    </xf>
    <xf numFmtId="0" fontId="24" fillId="0" borderId="467" xfId="0" applyFont="1" applyBorder="1" applyAlignment="1">
      <alignment horizontal="center" vertical="center"/>
    </xf>
    <xf numFmtId="0" fontId="42" fillId="0" borderId="468" xfId="0" applyFont="1" applyBorder="1" applyAlignment="1">
      <alignment horizontal="center" vertical="center"/>
    </xf>
    <xf numFmtId="0" fontId="77" fillId="0" borderId="466" xfId="4" applyBorder="1" applyAlignment="1">
      <alignment horizontal="center"/>
    </xf>
    <xf numFmtId="0" fontId="24" fillId="0" borderId="467" xfId="0" applyFont="1" applyBorder="1" applyAlignment="1">
      <alignment horizontal="left" vertical="center"/>
    </xf>
    <xf numFmtId="0" fontId="24" fillId="0" borderId="468" xfId="0" applyFont="1" applyBorder="1" applyAlignment="1">
      <alignment horizontal="left" vertical="center"/>
    </xf>
    <xf numFmtId="0" fontId="24" fillId="0" borderId="466" xfId="0" applyFont="1" applyBorder="1" applyAlignment="1">
      <alignment horizontal="right" vertical="center"/>
    </xf>
    <xf numFmtId="0" fontId="24" fillId="0" borderId="467" xfId="0" applyFont="1" applyBorder="1" applyAlignment="1">
      <alignment horizontal="right" vertical="center"/>
    </xf>
    <xf numFmtId="0" fontId="24" fillId="0" borderId="468" xfId="0" applyFont="1" applyBorder="1" applyAlignment="1">
      <alignment horizontal="right" vertical="center"/>
    </xf>
    <xf numFmtId="0" fontId="82" fillId="0" borderId="0" xfId="8" applyFont="1" applyBorder="1" applyAlignment="1">
      <alignment horizontal="center"/>
    </xf>
    <xf numFmtId="0" fontId="107" fillId="5" borderId="0" xfId="0" applyFont="1" applyFill="1" applyBorder="1" applyAlignment="1">
      <alignment horizontal="left" vertical="center"/>
    </xf>
    <xf numFmtId="0" fontId="106" fillId="5" borderId="0" xfId="0" applyFont="1" applyFill="1" applyBorder="1"/>
    <xf numFmtId="41" fontId="101" fillId="5" borderId="0" xfId="0" applyNumberFormat="1" applyFont="1" applyFill="1" applyBorder="1" applyAlignment="1">
      <alignment vertical="center"/>
    </xf>
    <xf numFmtId="0" fontId="42" fillId="0" borderId="572" xfId="0" applyFont="1" applyBorder="1" applyAlignment="1">
      <alignment horizontal="center" vertical="center"/>
    </xf>
    <xf numFmtId="3" fontId="65" fillId="0" borderId="572" xfId="4" applyNumberFormat="1" applyFont="1" applyBorder="1" applyAlignment="1"/>
    <xf numFmtId="169" fontId="87" fillId="0" borderId="572" xfId="4" applyNumberFormat="1" applyFont="1" applyBorder="1"/>
    <xf numFmtId="3" fontId="87" fillId="0" borderId="572" xfId="4" applyNumberFormat="1" applyFont="1" applyBorder="1"/>
    <xf numFmtId="3" fontId="87" fillId="0" borderId="572" xfId="4" applyNumberFormat="1" applyFont="1" applyBorder="1" applyAlignment="1">
      <alignment vertical="top" wrapText="1"/>
    </xf>
    <xf numFmtId="169" fontId="87" fillId="0" borderId="572" xfId="4" applyNumberFormat="1" applyFont="1" applyFill="1" applyBorder="1"/>
    <xf numFmtId="3" fontId="87" fillId="0" borderId="572" xfId="4" applyNumberFormat="1" applyFont="1" applyFill="1" applyBorder="1"/>
    <xf numFmtId="0" fontId="87" fillId="16" borderId="572" xfId="4" applyFont="1" applyFill="1" applyBorder="1"/>
    <xf numFmtId="3" fontId="86" fillId="15" borderId="572" xfId="4" applyNumberFormat="1" applyFont="1" applyFill="1" applyBorder="1"/>
    <xf numFmtId="0" fontId="87" fillId="0" borderId="574" xfId="4" applyFont="1" applyBorder="1"/>
    <xf numFmtId="0" fontId="86" fillId="0" borderId="574" xfId="4" applyFont="1" applyBorder="1" applyAlignment="1">
      <alignment vertical="center"/>
    </xf>
    <xf numFmtId="3" fontId="87" fillId="0" borderId="574" xfId="4" applyNumberFormat="1" applyFont="1" applyBorder="1"/>
    <xf numFmtId="0" fontId="87" fillId="0" borderId="575" xfId="4" applyFont="1" applyBorder="1"/>
    <xf numFmtId="3" fontId="87" fillId="0" borderId="575" xfId="4" applyNumberFormat="1" applyFont="1" applyBorder="1"/>
    <xf numFmtId="0" fontId="87" fillId="0" borderId="572" xfId="4" applyFont="1" applyBorder="1"/>
    <xf numFmtId="0" fontId="87" fillId="0" borderId="572" xfId="4" applyFont="1" applyFill="1" applyBorder="1"/>
    <xf numFmtId="0" fontId="87" fillId="0" borderId="573" xfId="4" applyFont="1" applyBorder="1"/>
    <xf numFmtId="3" fontId="86" fillId="0" borderId="572" xfId="4" applyNumberFormat="1" applyFont="1" applyBorder="1"/>
    <xf numFmtId="0" fontId="87" fillId="0" borderId="568" xfId="4" applyFont="1" applyBorder="1"/>
    <xf numFmtId="3" fontId="65" fillId="0" borderId="572" xfId="4" applyNumberFormat="1" applyFont="1" applyBorder="1"/>
    <xf numFmtId="0" fontId="77" fillId="0" borderId="569" xfId="4" applyBorder="1"/>
    <xf numFmtId="0" fontId="77" fillId="0" borderId="570" xfId="4" applyBorder="1"/>
    <xf numFmtId="0" fontId="77" fillId="0" borderId="571" xfId="4" applyBorder="1"/>
    <xf numFmtId="41" fontId="101" fillId="0" borderId="572" xfId="0" applyNumberFormat="1" applyFont="1" applyBorder="1" applyAlignment="1">
      <alignment horizontal="center"/>
    </xf>
    <xf numFmtId="0" fontId="77" fillId="0" borderId="493" xfId="4" applyFont="1" applyBorder="1"/>
    <xf numFmtId="0" fontId="77" fillId="0" borderId="493" xfId="4" applyFont="1" applyFill="1" applyBorder="1"/>
    <xf numFmtId="0" fontId="65" fillId="0" borderId="573" xfId="4" applyFont="1" applyBorder="1"/>
    <xf numFmtId="0" fontId="65" fillId="0" borderId="575" xfId="4" applyFont="1" applyBorder="1"/>
    <xf numFmtId="0" fontId="65" fillId="0" borderId="574" xfId="4" applyFont="1" applyBorder="1"/>
    <xf numFmtId="0" fontId="77" fillId="0" borderId="573" xfId="4" applyFont="1" applyBorder="1"/>
    <xf numFmtId="0" fontId="77" fillId="0" borderId="574" xfId="4" applyBorder="1"/>
    <xf numFmtId="0" fontId="77" fillId="0" borderId="575" xfId="4" applyBorder="1"/>
    <xf numFmtId="3" fontId="77" fillId="0" borderId="572" xfId="4" applyNumberFormat="1" applyBorder="1"/>
    <xf numFmtId="3" fontId="77" fillId="0" borderId="572" xfId="4" applyNumberFormat="1" applyFill="1" applyBorder="1"/>
    <xf numFmtId="0" fontId="77" fillId="0" borderId="573" xfId="4" applyBorder="1"/>
    <xf numFmtId="3" fontId="77" fillId="0" borderId="572" xfId="4" applyNumberFormat="1" applyBorder="1" applyAlignment="1"/>
    <xf numFmtId="3" fontId="77" fillId="0" borderId="572" xfId="4" applyNumberFormat="1" applyBorder="1" applyAlignment="1">
      <alignment horizontal="right" vertical="center"/>
    </xf>
    <xf numFmtId="3" fontId="77" fillId="0" borderId="572" xfId="4" applyNumberFormat="1" applyFont="1" applyFill="1" applyBorder="1"/>
    <xf numFmtId="3" fontId="77" fillId="0" borderId="572" xfId="4" applyNumberFormat="1" applyFont="1" applyBorder="1"/>
    <xf numFmtId="0" fontId="77" fillId="0" borderId="568" xfId="4" applyBorder="1"/>
    <xf numFmtId="0" fontId="77" fillId="0" borderId="574" xfId="4" applyFont="1" applyBorder="1"/>
    <xf numFmtId="3" fontId="77" fillId="0" borderId="575" xfId="4" applyNumberFormat="1" applyFont="1" applyBorder="1"/>
    <xf numFmtId="0" fontId="42" fillId="0" borderId="573" xfId="0" applyFont="1" applyBorder="1" applyAlignment="1">
      <alignment horizontal="left" vertical="center"/>
    </xf>
    <xf numFmtId="0" fontId="42" fillId="0" borderId="574" xfId="0" applyFont="1" applyBorder="1" applyAlignment="1">
      <alignment horizontal="left" vertical="center"/>
    </xf>
    <xf numFmtId="0" fontId="42" fillId="0" borderId="575" xfId="0" applyFont="1" applyBorder="1" applyAlignment="1">
      <alignment horizontal="left" vertical="center"/>
    </xf>
    <xf numFmtId="0" fontId="42" fillId="0" borderId="572" xfId="0" applyFont="1" applyBorder="1" applyAlignment="1">
      <alignment horizontal="center" vertical="center" wrapText="1"/>
    </xf>
    <xf numFmtId="0" fontId="24" fillId="0" borderId="572" xfId="0" applyFont="1" applyBorder="1" applyAlignment="1">
      <alignment vertical="center"/>
    </xf>
    <xf numFmtId="0" fontId="24" fillId="0" borderId="568" xfId="0" applyFont="1" applyBorder="1" applyAlignment="1">
      <alignment vertical="center"/>
    </xf>
    <xf numFmtId="0" fontId="81" fillId="0" borderId="466" xfId="4" applyFont="1" applyBorder="1"/>
    <xf numFmtId="0" fontId="81" fillId="0" borderId="468" xfId="4" applyFont="1" applyBorder="1"/>
    <xf numFmtId="0" fontId="81" fillId="0" borderId="0" xfId="4" applyFont="1" applyAlignment="1">
      <alignment horizontal="center"/>
    </xf>
    <xf numFmtId="0" fontId="81" fillId="0" borderId="466" xfId="4" applyFont="1" applyBorder="1" applyAlignment="1"/>
    <xf numFmtId="0" fontId="81" fillId="0" borderId="467" xfId="4" applyFont="1" applyBorder="1" applyAlignment="1"/>
    <xf numFmtId="0" fontId="81" fillId="0" borderId="468" xfId="4" applyFont="1" applyBorder="1" applyAlignment="1"/>
    <xf numFmtId="0" fontId="81" fillId="0" borderId="0" xfId="4" applyFont="1" applyAlignment="1">
      <alignment vertical="top"/>
    </xf>
    <xf numFmtId="3" fontId="78" fillId="15" borderId="73" xfId="7" applyNumberFormat="1" applyFont="1" applyFill="1" applyBorder="1" applyAlignment="1" applyProtection="1">
      <protection hidden="1"/>
    </xf>
    <xf numFmtId="3" fontId="81" fillId="15" borderId="73" xfId="7" applyNumberFormat="1" applyFont="1" applyFill="1" applyBorder="1" applyAlignment="1" applyProtection="1">
      <protection hidden="1"/>
    </xf>
    <xf numFmtId="2" fontId="78" fillId="0" borderId="476" xfId="4" applyNumberFormat="1" applyFont="1" applyBorder="1" applyAlignment="1" applyProtection="1">
      <protection hidden="1"/>
    </xf>
    <xf numFmtId="14" fontId="81" fillId="0" borderId="0" xfId="4" applyNumberFormat="1" applyFont="1" applyAlignment="1">
      <alignment horizontal="center"/>
    </xf>
    <xf numFmtId="0" fontId="81" fillId="0" borderId="0" xfId="8" applyFont="1" applyProtection="1"/>
    <xf numFmtId="0" fontId="83" fillId="0" borderId="0" xfId="8" applyFont="1" applyProtection="1"/>
    <xf numFmtId="0" fontId="84" fillId="0" borderId="0" xfId="8" applyFont="1" applyProtection="1"/>
    <xf numFmtId="0" fontId="78" fillId="0" borderId="573" xfId="8" applyFont="1" applyBorder="1" applyAlignment="1" applyProtection="1">
      <alignment horizontal="centerContinuous"/>
    </xf>
    <xf numFmtId="0" fontId="78" fillId="0" borderId="575" xfId="8" applyFont="1" applyBorder="1" applyAlignment="1" applyProtection="1">
      <alignment horizontal="centerContinuous"/>
    </xf>
    <xf numFmtId="0" fontId="78" fillId="0" borderId="472" xfId="8" applyFont="1" applyBorder="1" applyAlignment="1" applyProtection="1">
      <alignment horizontal="center"/>
    </xf>
    <xf numFmtId="0" fontId="78" fillId="0" borderId="0" xfId="8" applyFont="1" applyProtection="1"/>
    <xf numFmtId="0" fontId="78" fillId="0" borderId="192" xfId="8" applyFont="1" applyBorder="1" applyAlignment="1" applyProtection="1">
      <alignment horizontal="centerContinuous"/>
    </xf>
    <xf numFmtId="0" fontId="78" fillId="0" borderId="28" xfId="8" applyFont="1" applyBorder="1" applyAlignment="1" applyProtection="1">
      <alignment horizontal="centerContinuous"/>
    </xf>
    <xf numFmtId="0" fontId="78" fillId="0" borderId="37" xfId="8" applyFont="1" applyBorder="1" applyAlignment="1" applyProtection="1">
      <alignment horizontal="center"/>
    </xf>
    <xf numFmtId="0" fontId="78" fillId="0" borderId="37" xfId="8" applyFont="1" applyBorder="1" applyAlignment="1" applyProtection="1">
      <alignment horizontal="center" wrapText="1"/>
    </xf>
    <xf numFmtId="0" fontId="78" fillId="0" borderId="192" xfId="8" applyFont="1" applyBorder="1" applyProtection="1"/>
    <xf numFmtId="0" fontId="78" fillId="0" borderId="28" xfId="8" applyFont="1" applyBorder="1" applyProtection="1"/>
    <xf numFmtId="0" fontId="78" fillId="0" borderId="568" xfId="8" applyFont="1" applyBorder="1" applyProtection="1"/>
    <xf numFmtId="0" fontId="78" fillId="0" borderId="477" xfId="8" applyFont="1" applyBorder="1" applyProtection="1"/>
    <xf numFmtId="0" fontId="78" fillId="0" borderId="473" xfId="8" applyFont="1" applyBorder="1" applyAlignment="1" applyProtection="1">
      <alignment horizontal="center"/>
    </xf>
    <xf numFmtId="0" fontId="78" fillId="0" borderId="572" xfId="8" applyFont="1" applyBorder="1" applyAlignment="1" applyProtection="1">
      <alignment horizontal="center"/>
    </xf>
    <xf numFmtId="0" fontId="81" fillId="0" borderId="572" xfId="8" applyFont="1" applyBorder="1" applyProtection="1"/>
    <xf numFmtId="0" fontId="81" fillId="0" borderId="472" xfId="8" applyFont="1" applyBorder="1" applyProtection="1">
      <protection locked="0"/>
    </xf>
    <xf numFmtId="3" fontId="81" fillId="0" borderId="472" xfId="8" applyNumberFormat="1" applyFont="1" applyBorder="1" applyProtection="1">
      <protection locked="0"/>
    </xf>
    <xf numFmtId="3" fontId="81" fillId="0" borderId="472" xfId="8" applyNumberFormat="1" applyFont="1" applyBorder="1" applyProtection="1"/>
    <xf numFmtId="0" fontId="81" fillId="0" borderId="37" xfId="8" applyFont="1" applyBorder="1" applyProtection="1">
      <protection locked="0"/>
    </xf>
    <xf numFmtId="3" fontId="81" fillId="0" borderId="37" xfId="8" applyNumberFormat="1" applyFont="1" applyBorder="1" applyProtection="1">
      <protection locked="0"/>
    </xf>
    <xf numFmtId="3" fontId="81" fillId="0" borderId="37" xfId="8" applyNumberFormat="1" applyFont="1" applyBorder="1" applyProtection="1"/>
    <xf numFmtId="0" fontId="81" fillId="0" borderId="473" xfId="8" applyFont="1" applyBorder="1" applyProtection="1">
      <protection locked="0"/>
    </xf>
    <xf numFmtId="3" fontId="81" fillId="0" borderId="473" xfId="8" applyNumberFormat="1" applyFont="1" applyBorder="1" applyProtection="1">
      <protection locked="0"/>
    </xf>
    <xf numFmtId="3" fontId="81" fillId="0" borderId="473" xfId="8" applyNumberFormat="1" applyFont="1" applyBorder="1" applyProtection="1"/>
    <xf numFmtId="0" fontId="78" fillId="0" borderId="37" xfId="8" applyFont="1" applyBorder="1" applyProtection="1"/>
    <xf numFmtId="0" fontId="78" fillId="0" borderId="472" xfId="8" applyFont="1" applyBorder="1" applyProtection="1"/>
    <xf numFmtId="0" fontId="78" fillId="0" borderId="473" xfId="8" applyFont="1" applyBorder="1" applyProtection="1"/>
    <xf numFmtId="0" fontId="85" fillId="0" borderId="37" xfId="8" applyFont="1" applyBorder="1" applyProtection="1"/>
    <xf numFmtId="0" fontId="85" fillId="0" borderId="0" xfId="8" applyFont="1" applyProtection="1"/>
    <xf numFmtId="0" fontId="85" fillId="0" borderId="473" xfId="8" applyFont="1" applyBorder="1" applyProtection="1"/>
    <xf numFmtId="0" fontId="77" fillId="0" borderId="0" xfId="8" applyFont="1" applyProtection="1"/>
    <xf numFmtId="0" fontId="81" fillId="0" borderId="0" xfId="13" applyFont="1"/>
    <xf numFmtId="0" fontId="81" fillId="0" borderId="0" xfId="13" applyFont="1" applyBorder="1"/>
    <xf numFmtId="168" fontId="81" fillId="0" borderId="0" xfId="13" applyNumberFormat="1" applyFont="1" applyBorder="1"/>
    <xf numFmtId="3" fontId="81" fillId="0" borderId="472" xfId="8" applyNumberFormat="1" applyFont="1" applyBorder="1" applyAlignment="1" applyProtection="1">
      <alignment horizontal="right"/>
      <protection locked="0"/>
    </xf>
    <xf numFmtId="3" fontId="81" fillId="0" borderId="472" xfId="8" applyNumberFormat="1" applyFont="1" applyBorder="1" applyAlignment="1" applyProtection="1">
      <alignment horizontal="right"/>
    </xf>
    <xf numFmtId="3" fontId="81" fillId="0" borderId="37" xfId="8" applyNumberFormat="1" applyFont="1" applyBorder="1" applyAlignment="1" applyProtection="1">
      <alignment horizontal="right"/>
      <protection locked="0"/>
    </xf>
    <xf numFmtId="3" fontId="81" fillId="0" borderId="37" xfId="8" applyNumberFormat="1" applyFont="1" applyBorder="1" applyAlignment="1" applyProtection="1">
      <alignment horizontal="right"/>
    </xf>
    <xf numFmtId="3" fontId="81" fillId="0" borderId="473" xfId="8" applyNumberFormat="1" applyFont="1" applyBorder="1" applyAlignment="1" applyProtection="1">
      <alignment horizontal="right"/>
      <protection locked="0"/>
    </xf>
    <xf numFmtId="3" fontId="81" fillId="0" borderId="473" xfId="8" applyNumberFormat="1" applyFont="1" applyBorder="1" applyAlignment="1" applyProtection="1">
      <alignment horizontal="right"/>
    </xf>
    <xf numFmtId="170" fontId="69" fillId="0" borderId="575" xfId="0" applyNumberFormat="1" applyFont="1" applyBorder="1" applyAlignment="1">
      <alignment horizontal="center" vertical="center"/>
    </xf>
    <xf numFmtId="170" fontId="69" fillId="0" borderId="573" xfId="0" applyNumberFormat="1" applyFont="1" applyBorder="1" applyAlignment="1">
      <alignment horizontal="center" vertical="center"/>
    </xf>
    <xf numFmtId="170" fontId="77" fillId="0" borderId="572" xfId="0" applyNumberFormat="1" applyFont="1" applyBorder="1" applyAlignment="1">
      <alignment horizontal="center" vertical="center"/>
    </xf>
    <xf numFmtId="170" fontId="77" fillId="0" borderId="572" xfId="0" applyNumberFormat="1" applyFont="1" applyBorder="1" applyAlignment="1">
      <alignment vertical="center"/>
    </xf>
    <xf numFmtId="41" fontId="77" fillId="0" borderId="572" xfId="0" applyNumberFormat="1" applyFont="1" applyBorder="1" applyAlignment="1">
      <alignment vertical="center"/>
    </xf>
    <xf numFmtId="171" fontId="65" fillId="0" borderId="572" xfId="0" applyNumberFormat="1" applyFont="1" applyBorder="1" applyAlignment="1">
      <alignment horizontal="right" vertical="center"/>
    </xf>
    <xf numFmtId="171" fontId="77" fillId="0" borderId="572" xfId="0" applyNumberFormat="1" applyFont="1" applyBorder="1" applyAlignment="1">
      <alignment vertical="center"/>
    </xf>
    <xf numFmtId="170" fontId="81" fillId="0" borderId="572" xfId="0" applyNumberFormat="1" applyFont="1" applyBorder="1" applyAlignment="1">
      <alignment vertical="center"/>
    </xf>
    <xf numFmtId="41" fontId="81" fillId="0" borderId="572" xfId="0" applyNumberFormat="1" applyFont="1" applyBorder="1" applyAlignment="1">
      <alignment vertical="center"/>
    </xf>
    <xf numFmtId="41" fontId="81" fillId="0" borderId="572" xfId="0" applyNumberFormat="1" applyFont="1" applyBorder="1" applyAlignment="1">
      <alignment horizontal="right" vertical="center"/>
    </xf>
    <xf numFmtId="41" fontId="78" fillId="0" borderId="572" xfId="0" applyNumberFormat="1" applyFont="1" applyBorder="1" applyAlignment="1">
      <alignment horizontal="right" vertical="center"/>
    </xf>
    <xf numFmtId="171" fontId="78" fillId="6" borderId="572" xfId="0" applyNumberFormat="1" applyFont="1" applyFill="1" applyBorder="1" applyAlignment="1">
      <alignment vertical="center"/>
    </xf>
    <xf numFmtId="0" fontId="76" fillId="0" borderId="0" xfId="8" applyFont="1" applyAlignment="1">
      <alignment horizontal="center" vertical="center"/>
    </xf>
    <xf numFmtId="0" fontId="76" fillId="0" borderId="472" xfId="8" applyFont="1" applyBorder="1" applyAlignment="1">
      <alignment horizontal="center" vertical="center"/>
    </xf>
    <xf numFmtId="0" fontId="76" fillId="0" borderId="472" xfId="8" applyFont="1" applyFill="1" applyBorder="1" applyAlignment="1">
      <alignment horizontal="center" vertical="center"/>
    </xf>
    <xf numFmtId="0" fontId="76" fillId="0" borderId="473" xfId="8" applyFont="1" applyBorder="1" applyAlignment="1">
      <alignment horizontal="center" vertical="center"/>
    </xf>
    <xf numFmtId="0" fontId="76" fillId="0" borderId="473" xfId="8" applyFont="1" applyFill="1" applyBorder="1" applyAlignment="1">
      <alignment horizontal="center" vertical="center"/>
    </xf>
    <xf numFmtId="0" fontId="76" fillId="0" borderId="572" xfId="8" applyFont="1" applyBorder="1" applyAlignment="1">
      <alignment horizontal="center" vertical="center"/>
    </xf>
    <xf numFmtId="3" fontId="65" fillId="0" borderId="472" xfId="8" applyNumberFormat="1" applyFont="1" applyBorder="1"/>
    <xf numFmtId="3" fontId="77" fillId="0" borderId="37" xfId="8" applyNumberFormat="1" applyFont="1" applyBorder="1" applyProtection="1">
      <protection locked="0"/>
    </xf>
    <xf numFmtId="3" fontId="77" fillId="0" borderId="37" xfId="8" applyNumberFormat="1" applyFont="1" applyFill="1" applyBorder="1" applyProtection="1">
      <protection locked="0"/>
    </xf>
    <xf numFmtId="3" fontId="77" fillId="0" borderId="0" xfId="8" applyNumberFormat="1" applyFont="1" applyBorder="1" applyProtection="1">
      <protection locked="0"/>
    </xf>
    <xf numFmtId="3" fontId="77" fillId="0" borderId="28" xfId="8" applyNumberFormat="1" applyFont="1" applyBorder="1"/>
    <xf numFmtId="3" fontId="65" fillId="0" borderId="37" xfId="8" applyNumberFormat="1" applyFont="1" applyBorder="1"/>
    <xf numFmtId="3" fontId="65" fillId="0" borderId="37" xfId="8" applyNumberFormat="1" applyFont="1" applyFill="1" applyBorder="1"/>
    <xf numFmtId="3" fontId="77" fillId="0" borderId="37" xfId="8" applyNumberFormat="1" applyFont="1" applyFill="1" applyBorder="1"/>
    <xf numFmtId="3" fontId="77" fillId="0" borderId="0" xfId="8" applyNumberFormat="1" applyFont="1" applyFill="1" applyBorder="1" applyProtection="1">
      <protection locked="0"/>
    </xf>
    <xf numFmtId="3" fontId="77" fillId="0" borderId="28" xfId="8" applyNumberFormat="1" applyFont="1" applyFill="1" applyBorder="1"/>
    <xf numFmtId="0" fontId="77" fillId="0" borderId="0" xfId="8" applyFont="1" applyFill="1"/>
    <xf numFmtId="3" fontId="77" fillId="0" borderId="473" xfId="8" applyNumberFormat="1" applyFont="1" applyBorder="1"/>
    <xf numFmtId="3" fontId="76" fillId="0" borderId="573" xfId="8" applyNumberFormat="1" applyFont="1" applyBorder="1" applyAlignment="1">
      <alignment vertical="center"/>
    </xf>
    <xf numFmtId="3" fontId="77" fillId="0" borderId="472" xfId="8" applyNumberFormat="1" applyFont="1" applyBorder="1" applyAlignment="1">
      <alignment vertical="center"/>
    </xf>
    <xf numFmtId="3" fontId="77" fillId="0" borderId="472" xfId="8" applyNumberFormat="1" applyFont="1" applyFill="1" applyBorder="1" applyAlignment="1">
      <alignment vertical="center"/>
    </xf>
    <xf numFmtId="3" fontId="77" fillId="0" borderId="574" xfId="8" applyNumberFormat="1" applyFont="1" applyBorder="1" applyAlignment="1">
      <alignment vertical="center"/>
    </xf>
    <xf numFmtId="3" fontId="77" fillId="0" borderId="575" xfId="8" applyNumberFormat="1" applyFont="1" applyBorder="1" applyAlignment="1">
      <alignment vertical="center"/>
    </xf>
    <xf numFmtId="0" fontId="77" fillId="0" borderId="0" xfId="8" applyFont="1" applyAlignment="1">
      <alignment vertical="center"/>
    </xf>
    <xf numFmtId="3" fontId="76" fillId="0" borderId="568" xfId="8" applyNumberFormat="1" applyFont="1" applyBorder="1" applyAlignment="1">
      <alignment vertical="center"/>
    </xf>
    <xf numFmtId="3" fontId="77" fillId="0" borderId="473" xfId="8" applyNumberFormat="1" applyFont="1" applyBorder="1" applyAlignment="1">
      <alignment vertical="center"/>
    </xf>
    <xf numFmtId="3" fontId="77" fillId="0" borderId="473" xfId="8" applyNumberFormat="1" applyFont="1" applyFill="1" applyBorder="1" applyAlignment="1">
      <alignment vertical="center"/>
    </xf>
    <xf numFmtId="3" fontId="77" fillId="0" borderId="478" xfId="8" applyNumberFormat="1" applyFont="1" applyBorder="1" applyAlignment="1">
      <alignment vertical="center"/>
    </xf>
    <xf numFmtId="3" fontId="77" fillId="0" borderId="477" xfId="8" applyNumberFormat="1" applyFont="1" applyBorder="1" applyAlignment="1">
      <alignment vertical="center"/>
    </xf>
    <xf numFmtId="0" fontId="77" fillId="0" borderId="478" xfId="8" applyFont="1" applyBorder="1"/>
    <xf numFmtId="0" fontId="65" fillId="0" borderId="472" xfId="8" applyFont="1" applyBorder="1" applyAlignment="1">
      <alignment vertical="center"/>
    </xf>
    <xf numFmtId="0" fontId="78" fillId="0" borderId="472" xfId="8" applyFont="1" applyBorder="1" applyAlignment="1">
      <alignment horizontal="center" vertical="center"/>
    </xf>
    <xf numFmtId="0" fontId="78" fillId="0" borderId="574" xfId="8" applyFont="1" applyBorder="1" applyAlignment="1">
      <alignment horizontal="center" vertical="center"/>
    </xf>
    <xf numFmtId="0" fontId="65" fillId="0" borderId="568" xfId="8" applyFont="1" applyBorder="1" applyAlignment="1">
      <alignment vertical="center"/>
    </xf>
    <xf numFmtId="0" fontId="78" fillId="0" borderId="473" xfId="8" applyFont="1" applyBorder="1" applyAlignment="1">
      <alignment horizontal="center" vertical="center"/>
    </xf>
    <xf numFmtId="0" fontId="78" fillId="0" borderId="477" xfId="8" applyFont="1" applyBorder="1" applyAlignment="1">
      <alignment horizontal="center" vertical="center"/>
    </xf>
    <xf numFmtId="0" fontId="78" fillId="0" borderId="478" xfId="8" applyFont="1" applyBorder="1" applyAlignment="1">
      <alignment horizontal="center" vertical="center"/>
    </xf>
    <xf numFmtId="3" fontId="77" fillId="0" borderId="472" xfId="8" applyNumberFormat="1" applyFont="1" applyBorder="1" applyProtection="1">
      <protection locked="0"/>
    </xf>
    <xf numFmtId="0" fontId="77" fillId="0" borderId="0" xfId="8" applyFont="1" applyBorder="1"/>
    <xf numFmtId="3" fontId="78" fillId="0" borderId="37" xfId="8" applyNumberFormat="1" applyFont="1" applyBorder="1" applyAlignment="1">
      <alignment vertical="center"/>
    </xf>
    <xf numFmtId="3" fontId="78" fillId="0" borderId="473" xfId="8" applyNumberFormat="1" applyFont="1" applyBorder="1" applyAlignment="1">
      <alignment vertical="center"/>
    </xf>
    <xf numFmtId="3" fontId="78" fillId="0" borderId="572" xfId="8" applyNumberFormat="1" applyFont="1" applyBorder="1" applyAlignment="1">
      <alignment vertical="center"/>
    </xf>
    <xf numFmtId="3" fontId="77" fillId="0" borderId="572" xfId="8" applyNumberFormat="1" applyFont="1" applyBorder="1" applyProtection="1">
      <protection locked="0"/>
    </xf>
    <xf numFmtId="3" fontId="77" fillId="0" borderId="468" xfId="8" applyNumberFormat="1" applyFont="1" applyBorder="1" applyProtection="1">
      <protection locked="0"/>
    </xf>
    <xf numFmtId="3" fontId="78" fillId="0" borderId="575" xfId="8" applyNumberFormat="1" applyFont="1" applyBorder="1" applyAlignment="1">
      <alignment vertical="center"/>
    </xf>
    <xf numFmtId="3" fontId="65" fillId="0" borderId="473" xfId="8" applyNumberFormat="1" applyFont="1" applyBorder="1" applyAlignment="1">
      <alignment vertical="center"/>
    </xf>
    <xf numFmtId="3" fontId="77" fillId="0" borderId="477" xfId="8" applyNumberFormat="1" applyFont="1" applyBorder="1"/>
    <xf numFmtId="3" fontId="65" fillId="0" borderId="473" xfId="8" applyNumberFormat="1" applyFont="1" applyBorder="1"/>
    <xf numFmtId="3" fontId="65" fillId="0" borderId="477" xfId="8" applyNumberFormat="1" applyFont="1" applyBorder="1"/>
    <xf numFmtId="3" fontId="77" fillId="0" borderId="0" xfId="8" applyNumberFormat="1" applyFont="1"/>
    <xf numFmtId="0" fontId="65" fillId="0" borderId="0" xfId="4" applyFont="1" applyAlignment="1">
      <alignment wrapText="1"/>
    </xf>
    <xf numFmtId="3" fontId="65" fillId="15" borderId="0" xfId="7" applyNumberFormat="1" applyFont="1" applyFill="1" applyBorder="1" applyAlignment="1" applyProtection="1">
      <protection hidden="1"/>
    </xf>
    <xf numFmtId="3" fontId="77" fillId="0" borderId="0" xfId="7" applyNumberFormat="1" applyFont="1" applyFill="1" applyBorder="1" applyAlignment="1" applyProtection="1">
      <protection hidden="1"/>
    </xf>
    <xf numFmtId="0" fontId="77" fillId="0" borderId="0" xfId="8"/>
    <xf numFmtId="0" fontId="76" fillId="0" borderId="472" xfId="8" applyFont="1" applyFill="1" applyBorder="1" applyAlignment="1">
      <alignment horizontal="center" vertical="center" wrapText="1"/>
    </xf>
    <xf numFmtId="0" fontId="69" fillId="0" borderId="479" xfId="8" applyFont="1" applyBorder="1" applyAlignment="1"/>
    <xf numFmtId="0" fontId="77" fillId="0" borderId="479" xfId="8" applyBorder="1"/>
    <xf numFmtId="0" fontId="77" fillId="0" borderId="479" xfId="8" applyFill="1" applyBorder="1"/>
    <xf numFmtId="0" fontId="69" fillId="0" borderId="567" xfId="8" applyFont="1" applyBorder="1" applyAlignment="1">
      <alignment wrapText="1"/>
    </xf>
    <xf numFmtId="0" fontId="77" fillId="0" borderId="567" xfId="8" applyBorder="1"/>
    <xf numFmtId="0" fontId="77" fillId="0" borderId="567" xfId="8" applyFill="1" applyBorder="1"/>
    <xf numFmtId="0" fontId="69" fillId="0" borderId="205" xfId="8" applyFont="1" applyBorder="1" applyAlignment="1"/>
    <xf numFmtId="0" fontId="77" fillId="0" borderId="205" xfId="8" applyBorder="1"/>
    <xf numFmtId="0" fontId="77" fillId="0" borderId="205" xfId="8" applyFill="1" applyBorder="1"/>
    <xf numFmtId="0" fontId="69" fillId="0" borderId="205" xfId="8" applyFont="1" applyBorder="1" applyAlignment="1">
      <alignment horizontal="left"/>
    </xf>
    <xf numFmtId="0" fontId="69" fillId="0" borderId="205" xfId="8" applyFont="1" applyBorder="1"/>
    <xf numFmtId="0" fontId="69" fillId="0" borderId="480" xfId="8" applyFont="1" applyBorder="1"/>
    <xf numFmtId="0" fontId="77" fillId="0" borderId="480" xfId="8" applyBorder="1"/>
    <xf numFmtId="0" fontId="77" fillId="0" borderId="480" xfId="8" applyFill="1" applyBorder="1"/>
    <xf numFmtId="0" fontId="69" fillId="0" borderId="481" xfId="8" applyFont="1" applyBorder="1"/>
    <xf numFmtId="0" fontId="77" fillId="0" borderId="481" xfId="8" applyBorder="1"/>
    <xf numFmtId="0" fontId="77" fillId="0" borderId="481" xfId="8" applyFill="1" applyBorder="1"/>
    <xf numFmtId="0" fontId="76" fillId="0" borderId="572" xfId="8" applyFont="1" applyBorder="1" applyAlignment="1"/>
    <xf numFmtId="0" fontId="65" fillId="0" borderId="572" xfId="8" applyFont="1" applyBorder="1"/>
    <xf numFmtId="0" fontId="65" fillId="0" borderId="572" xfId="8" applyFont="1" applyFill="1" applyBorder="1"/>
    <xf numFmtId="0" fontId="65" fillId="0" borderId="0" xfId="4" applyFont="1" applyAlignment="1"/>
    <xf numFmtId="0" fontId="77" fillId="0" borderId="572" xfId="4" applyBorder="1" applyAlignment="1">
      <alignment horizontal="center"/>
    </xf>
    <xf numFmtId="3" fontId="77" fillId="15" borderId="0" xfId="7" applyNumberFormat="1" applyFont="1" applyFill="1" applyBorder="1" applyAlignment="1" applyProtection="1">
      <protection hidden="1"/>
    </xf>
    <xf numFmtId="0" fontId="79" fillId="0" borderId="0" xfId="4" applyFont="1" applyFill="1" applyBorder="1" applyAlignment="1"/>
    <xf numFmtId="0" fontId="76" fillId="0" borderId="0" xfId="8" applyFont="1" applyBorder="1" applyAlignment="1"/>
    <xf numFmtId="0" fontId="82" fillId="0" borderId="0" xfId="8" applyFont="1" applyBorder="1" applyAlignment="1"/>
    <xf numFmtId="0" fontId="82" fillId="0" borderId="0" xfId="8" applyFont="1" applyBorder="1" applyAlignment="1">
      <alignment vertical="center"/>
    </xf>
    <xf numFmtId="0" fontId="77" fillId="0" borderId="0" xfId="8" applyAlignment="1">
      <alignment horizontal="center" vertical="center"/>
    </xf>
    <xf numFmtId="0" fontId="87" fillId="0" borderId="0" xfId="8" applyFont="1" applyProtection="1">
      <protection hidden="1"/>
    </xf>
    <xf numFmtId="0" fontId="87" fillId="0" borderId="0" xfId="8" applyFont="1" applyBorder="1" applyAlignment="1" applyProtection="1">
      <alignment horizontal="right"/>
      <protection hidden="1"/>
    </xf>
    <xf numFmtId="14" fontId="86" fillId="0" borderId="0" xfId="8" applyNumberFormat="1" applyFont="1" applyBorder="1" applyAlignment="1" applyProtection="1">
      <alignment horizontal="center"/>
      <protection hidden="1"/>
    </xf>
    <xf numFmtId="0" fontId="77" fillId="0" borderId="0" xfId="8" applyFont="1" applyProtection="1">
      <protection hidden="1"/>
    </xf>
    <xf numFmtId="0" fontId="78" fillId="0" borderId="0" xfId="8" applyFont="1" applyAlignment="1" applyProtection="1">
      <alignment vertical="center"/>
      <protection hidden="1"/>
    </xf>
    <xf numFmtId="0" fontId="69" fillId="0" borderId="0" xfId="8" applyFont="1" applyProtection="1">
      <protection hidden="1"/>
    </xf>
    <xf numFmtId="0" fontId="69" fillId="0" borderId="0" xfId="8" applyFont="1" applyBorder="1" applyProtection="1">
      <protection hidden="1"/>
    </xf>
    <xf numFmtId="0" fontId="77" fillId="0" borderId="572" xfId="8" applyFont="1" applyBorder="1" applyAlignment="1" applyProtection="1">
      <alignment horizontal="center"/>
      <protection hidden="1"/>
    </xf>
    <xf numFmtId="0" fontId="69" fillId="0" borderId="572" xfId="8" applyFont="1" applyBorder="1" applyProtection="1">
      <protection hidden="1"/>
    </xf>
    <xf numFmtId="0" fontId="77" fillId="0" borderId="572" xfId="8" applyFont="1" applyBorder="1" applyProtection="1">
      <protection hidden="1"/>
    </xf>
    <xf numFmtId="0" fontId="65" fillId="0" borderId="572" xfId="8" applyFont="1" applyBorder="1" applyProtection="1">
      <protection hidden="1"/>
    </xf>
    <xf numFmtId="3" fontId="76" fillId="0" borderId="572" xfId="8" applyNumberFormat="1" applyFont="1" applyBorder="1" applyProtection="1">
      <protection hidden="1"/>
    </xf>
    <xf numFmtId="3" fontId="69" fillId="15" borderId="572" xfId="8" applyNumberFormat="1" applyFont="1" applyFill="1" applyBorder="1" applyProtection="1">
      <protection hidden="1"/>
    </xf>
    <xf numFmtId="3" fontId="76" fillId="15" borderId="572" xfId="8" applyNumberFormat="1" applyFont="1" applyFill="1" applyBorder="1" applyProtection="1">
      <protection hidden="1"/>
    </xf>
    <xf numFmtId="0" fontId="77" fillId="0" borderId="473" xfId="8" applyFont="1" applyBorder="1" applyProtection="1">
      <protection hidden="1"/>
    </xf>
    <xf numFmtId="0" fontId="69" fillId="15" borderId="473" xfId="8" applyFont="1" applyFill="1" applyBorder="1" applyProtection="1">
      <protection hidden="1"/>
    </xf>
    <xf numFmtId="0" fontId="69" fillId="15" borderId="477" xfId="8" applyFont="1" applyFill="1" applyBorder="1" applyProtection="1">
      <protection hidden="1"/>
    </xf>
    <xf numFmtId="0" fontId="91" fillId="0" borderId="574" xfId="8" applyNumberFormat="1" applyFont="1" applyBorder="1" applyAlignment="1" applyProtection="1">
      <alignment horizontal="right" vertical="justify"/>
      <protection hidden="1"/>
    </xf>
    <xf numFmtId="0" fontId="92" fillId="0" borderId="0" xfId="8" applyFont="1" applyProtection="1">
      <protection hidden="1"/>
    </xf>
    <xf numFmtId="0" fontId="93" fillId="0" borderId="0" xfId="8" applyFont="1" applyProtection="1">
      <protection hidden="1"/>
    </xf>
    <xf numFmtId="0" fontId="77" fillId="0" borderId="466" xfId="8" applyFont="1" applyBorder="1" applyAlignment="1" applyProtection="1">
      <alignment horizontal="center"/>
      <protection hidden="1"/>
    </xf>
    <xf numFmtId="0" fontId="77" fillId="0" borderId="468" xfId="8" applyFont="1" applyBorder="1" applyAlignment="1" applyProtection="1">
      <alignment horizontal="center"/>
      <protection hidden="1"/>
    </xf>
    <xf numFmtId="0" fontId="65" fillId="0" borderId="0" xfId="8" applyFont="1"/>
    <xf numFmtId="0" fontId="82" fillId="0" borderId="0" xfId="8" applyFont="1"/>
    <xf numFmtId="0" fontId="65" fillId="0" borderId="572" xfId="8" applyFont="1" applyBorder="1" applyAlignment="1">
      <alignment horizontal="center" vertical="center" wrapText="1"/>
    </xf>
    <xf numFmtId="0" fontId="77" fillId="0" borderId="572" xfId="8" applyFont="1" applyBorder="1"/>
    <xf numFmtId="0" fontId="81" fillId="0" borderId="573" xfId="0" applyFont="1" applyBorder="1" applyProtection="1"/>
    <xf numFmtId="0" fontId="81" fillId="0" borderId="574" xfId="0" applyFont="1" applyBorder="1" applyProtection="1"/>
    <xf numFmtId="0" fontId="81" fillId="0" borderId="568" xfId="0" applyFont="1" applyBorder="1" applyProtection="1"/>
    <xf numFmtId="0" fontId="77" fillId="0" borderId="572" xfId="8" applyFont="1" applyBorder="1" applyAlignment="1">
      <alignment vertical="top" wrapText="1"/>
    </xf>
    <xf numFmtId="0" fontId="77" fillId="0" borderId="572" xfId="8" applyBorder="1"/>
    <xf numFmtId="0" fontId="88" fillId="0" borderId="0" xfId="8" applyFont="1"/>
    <xf numFmtId="0" fontId="65" fillId="0" borderId="0" xfId="8" applyFont="1" applyBorder="1" applyAlignment="1">
      <alignment horizontal="center"/>
    </xf>
    <xf numFmtId="0" fontId="65" fillId="0" borderId="478" xfId="8" applyFont="1" applyBorder="1" applyAlignment="1">
      <alignment horizontal="center"/>
    </xf>
    <xf numFmtId="0" fontId="77" fillId="0" borderId="572" xfId="8" applyFont="1" applyBorder="1" applyAlignment="1"/>
    <xf numFmtId="0" fontId="116" fillId="0" borderId="0" xfId="1" applyFont="1"/>
    <xf numFmtId="0" fontId="70" fillId="0" borderId="0" xfId="0" applyFont="1" applyBorder="1" applyAlignment="1">
      <alignment horizontal="center"/>
    </xf>
    <xf numFmtId="0" fontId="63" fillId="0" borderId="0" xfId="0" quotePrefix="1" applyFont="1" applyBorder="1" applyAlignment="1">
      <alignment horizontal="center"/>
    </xf>
    <xf numFmtId="0" fontId="42" fillId="0" borderId="0" xfId="0" quotePrefix="1" applyFont="1" applyBorder="1" applyAlignment="1">
      <alignment horizontal="center"/>
    </xf>
    <xf numFmtId="0" fontId="42" fillId="0" borderId="569" xfId="0" applyFont="1" applyBorder="1" applyAlignment="1">
      <alignment horizontal="center"/>
    </xf>
    <xf numFmtId="0" fontId="42" fillId="0" borderId="570" xfId="0" applyFont="1" applyBorder="1" applyAlignment="1">
      <alignment horizontal="center"/>
    </xf>
    <xf numFmtId="0" fontId="42" fillId="0" borderId="0" xfId="0" applyFont="1" applyBorder="1" applyAlignment="1">
      <alignment horizontal="center"/>
    </xf>
    <xf numFmtId="0" fontId="42" fillId="0" borderId="148" xfId="0" applyFont="1" applyBorder="1" applyAlignment="1">
      <alignment horizontal="center"/>
    </xf>
    <xf numFmtId="0" fontId="72" fillId="0" borderId="128" xfId="1" applyFont="1" applyBorder="1" applyAlignment="1">
      <alignment horizontal="center"/>
    </xf>
    <xf numFmtId="0" fontId="72" fillId="0" borderId="130" xfId="1" applyFont="1" applyBorder="1" applyAlignment="1">
      <alignment horizontal="center"/>
    </xf>
    <xf numFmtId="0" fontId="7" fillId="0" borderId="4" xfId="1" applyFont="1" applyBorder="1" applyAlignment="1">
      <alignment horizontal="left"/>
    </xf>
    <xf numFmtId="0" fontId="7" fillId="0" borderId="9" xfId="1" applyFont="1" applyBorder="1" applyAlignment="1">
      <alignment horizontal="left"/>
    </xf>
    <xf numFmtId="0" fontId="5" fillId="0" borderId="9" xfId="1" applyFont="1" applyBorder="1" applyAlignment="1">
      <alignment horizontal="center"/>
    </xf>
    <xf numFmtId="0" fontId="7" fillId="0" borderId="8" xfId="1" applyFont="1" applyBorder="1" applyAlignment="1">
      <alignment horizontal="left"/>
    </xf>
    <xf numFmtId="0" fontId="7" fillId="0" borderId="1" xfId="1" applyFont="1" applyBorder="1" applyAlignment="1">
      <alignment horizontal="left"/>
    </xf>
    <xf numFmtId="0" fontId="7" fillId="0" borderId="9" xfId="1" applyFont="1" applyBorder="1" applyAlignment="1">
      <alignment horizontal="center"/>
    </xf>
    <xf numFmtId="0" fontId="4" fillId="0" borderId="0" xfId="1" applyFont="1" applyBorder="1" applyAlignment="1">
      <alignment horizontal="center"/>
    </xf>
    <xf numFmtId="0" fontId="3" fillId="0" borderId="0" xfId="1" applyFont="1" applyBorder="1" applyAlignment="1">
      <alignment horizontal="center" vertical="center"/>
    </xf>
    <xf numFmtId="0" fontId="11" fillId="0" borderId="0" xfId="1" applyFont="1" applyBorder="1" applyAlignment="1">
      <alignment horizontal="center"/>
    </xf>
    <xf numFmtId="14" fontId="9" fillId="0" borderId="26" xfId="1" applyNumberFormat="1" applyFont="1" applyBorder="1" applyAlignment="1">
      <alignment horizontal="center"/>
    </xf>
    <xf numFmtId="0" fontId="3" fillId="0" borderId="0" xfId="1" applyFont="1" applyBorder="1" applyAlignment="1">
      <alignment horizontal="center"/>
    </xf>
    <xf numFmtId="3" fontId="2" fillId="0" borderId="128" xfId="1" applyNumberFormat="1" applyFont="1" applyBorder="1" applyAlignment="1">
      <alignment horizontal="center"/>
    </xf>
    <xf numFmtId="3" fontId="2" fillId="0" borderId="130" xfId="1" applyNumberFormat="1" applyFont="1" applyBorder="1" applyAlignment="1">
      <alignment horizontal="center"/>
    </xf>
    <xf numFmtId="0" fontId="117" fillId="0" borderId="576" xfId="0" applyFont="1" applyBorder="1" applyAlignment="1">
      <alignment horizontal="left" vertical="top"/>
    </xf>
    <xf numFmtId="0" fontId="115" fillId="0" borderId="577" xfId="0" applyFont="1" applyBorder="1" applyAlignment="1">
      <alignment horizontal="left" vertical="top"/>
    </xf>
    <xf numFmtId="3" fontId="56" fillId="0" borderId="128" xfId="1" applyNumberFormat="1" applyFont="1" applyBorder="1" applyAlignment="1">
      <alignment horizontal="center"/>
    </xf>
    <xf numFmtId="3" fontId="56" fillId="0" borderId="130" xfId="1" applyNumberFormat="1" applyFont="1" applyBorder="1" applyAlignment="1">
      <alignment horizontal="center"/>
    </xf>
    <xf numFmtId="3" fontId="21" fillId="0" borderId="128" xfId="1" applyNumberFormat="1" applyFont="1" applyBorder="1" applyAlignment="1">
      <alignment horizontal="center"/>
    </xf>
    <xf numFmtId="3" fontId="21" fillId="0" borderId="130" xfId="1" applyNumberFormat="1" applyFont="1" applyBorder="1" applyAlignment="1">
      <alignment horizontal="center"/>
    </xf>
    <xf numFmtId="0" fontId="71" fillId="0" borderId="125" xfId="1" applyFont="1" applyBorder="1" applyAlignment="1">
      <alignment horizontal="center" wrapText="1"/>
    </xf>
    <xf numFmtId="0" fontId="71" fillId="0" borderId="131" xfId="1" applyFont="1" applyBorder="1" applyAlignment="1">
      <alignment horizontal="center" wrapText="1"/>
    </xf>
    <xf numFmtId="0" fontId="71" fillId="0" borderId="128" xfId="1" applyFont="1" applyBorder="1" applyAlignment="1">
      <alignment horizontal="center" wrapText="1"/>
    </xf>
    <xf numFmtId="0" fontId="71" fillId="0" borderId="130" xfId="1" applyFont="1" applyBorder="1" applyAlignment="1">
      <alignment horizontal="center" wrapText="1"/>
    </xf>
    <xf numFmtId="2" fontId="21" fillId="0" borderId="128" xfId="1" applyNumberFormat="1" applyFont="1" applyBorder="1" applyAlignment="1">
      <alignment horizontal="center"/>
    </xf>
    <xf numFmtId="2" fontId="21" fillId="0" borderId="130" xfId="1" applyNumberFormat="1" applyFont="1" applyBorder="1" applyAlignment="1">
      <alignment horizontal="center"/>
    </xf>
    <xf numFmtId="0" fontId="9" fillId="0" borderId="0" xfId="1" applyFont="1" applyBorder="1" applyAlignment="1">
      <alignment horizontal="center"/>
    </xf>
    <xf numFmtId="49" fontId="25" fillId="0" borderId="0" xfId="1" applyNumberFormat="1" applyFont="1" applyAlignment="1">
      <alignment horizontal="center"/>
    </xf>
    <xf numFmtId="1" fontId="11" fillId="0" borderId="0" xfId="1" applyNumberFormat="1" applyFont="1" applyBorder="1" applyAlignment="1">
      <alignment horizontal="center" vertical="center"/>
    </xf>
    <xf numFmtId="49" fontId="2" fillId="0" borderId="0" xfId="1" applyNumberFormat="1" applyFont="1" applyBorder="1" applyAlignment="1">
      <alignment horizontal="center" vertical="top"/>
    </xf>
    <xf numFmtId="0" fontId="11" fillId="2" borderId="0" xfId="1" applyFont="1" applyFill="1" applyBorder="1" applyAlignment="1">
      <alignment horizontal="center" vertical="center"/>
    </xf>
    <xf numFmtId="0" fontId="12" fillId="0" borderId="564" xfId="1" applyFont="1" applyBorder="1" applyAlignment="1">
      <alignment horizontal="center" vertical="center"/>
    </xf>
    <xf numFmtId="0" fontId="12" fillId="0" borderId="565" xfId="1" applyFont="1" applyBorder="1" applyAlignment="1">
      <alignment horizontal="center" vertical="center"/>
    </xf>
    <xf numFmtId="0" fontId="2" fillId="0" borderId="106" xfId="1" applyFont="1" applyBorder="1" applyAlignment="1">
      <alignment horizontal="center" vertical="center"/>
    </xf>
    <xf numFmtId="0" fontId="2" fillId="0" borderId="0" xfId="1" applyFont="1" applyBorder="1" applyAlignment="1">
      <alignment horizontal="center" vertical="center"/>
    </xf>
    <xf numFmtId="0" fontId="2" fillId="0" borderId="5" xfId="1" applyFont="1" applyBorder="1" applyAlignment="1">
      <alignment horizontal="center" vertical="center"/>
    </xf>
    <xf numFmtId="49" fontId="2" fillId="0" borderId="0" xfId="1" applyNumberFormat="1" applyFont="1" applyBorder="1" applyAlignment="1">
      <alignment horizontal="center"/>
    </xf>
    <xf numFmtId="0" fontId="5" fillId="0" borderId="0" xfId="1" applyFont="1" applyBorder="1" applyAlignment="1">
      <alignment horizontal="left"/>
    </xf>
    <xf numFmtId="0" fontId="33" fillId="0" borderId="101" xfId="1" applyFont="1" applyBorder="1" applyAlignment="1">
      <alignment horizontal="center"/>
    </xf>
    <xf numFmtId="0" fontId="5" fillId="0" borderId="0" xfId="1" applyFont="1" applyBorder="1" applyAlignment="1">
      <alignment horizontal="center"/>
    </xf>
    <xf numFmtId="3" fontId="33" fillId="0" borderId="101" xfId="1" applyNumberFormat="1" applyFont="1" applyBorder="1" applyAlignment="1">
      <alignment horizontal="center"/>
    </xf>
    <xf numFmtId="0" fontId="33" fillId="0" borderId="100" xfId="1" applyFont="1" applyBorder="1" applyAlignment="1">
      <alignment horizontal="center"/>
    </xf>
    <xf numFmtId="3" fontId="21" fillId="0" borderId="101" xfId="1" applyNumberFormat="1" applyFont="1" applyBorder="1" applyAlignment="1">
      <alignment horizontal="center" wrapText="1"/>
    </xf>
    <xf numFmtId="0" fontId="21" fillId="0" borderId="101" xfId="1" applyFont="1" applyBorder="1" applyAlignment="1">
      <alignment horizontal="center" wrapText="1"/>
    </xf>
    <xf numFmtId="49" fontId="22" fillId="0" borderId="373" xfId="1" applyNumberFormat="1" applyFont="1" applyBorder="1" applyAlignment="1">
      <alignment horizontal="center"/>
    </xf>
    <xf numFmtId="49" fontId="4" fillId="0" borderId="101" xfId="1" applyNumberFormat="1" applyFont="1" applyBorder="1" applyAlignment="1">
      <alignment horizontal="center"/>
    </xf>
    <xf numFmtId="3" fontId="22" fillId="0" borderId="75" xfId="1" applyNumberFormat="1" applyFont="1" applyBorder="1" applyAlignment="1">
      <alignment horizontal="center"/>
    </xf>
    <xf numFmtId="3" fontId="4" fillId="0" borderId="100" xfId="1" applyNumberFormat="1" applyFont="1" applyBorder="1" applyAlignment="1">
      <alignment horizontal="center"/>
    </xf>
    <xf numFmtId="3" fontId="21" fillId="0" borderId="73" xfId="1" applyNumberFormat="1" applyFont="1" applyBorder="1" applyAlignment="1">
      <alignment horizontal="center"/>
    </xf>
    <xf numFmtId="0" fontId="21" fillId="0" borderId="73" xfId="1" applyFont="1" applyBorder="1" applyAlignment="1">
      <alignment horizontal="center"/>
    </xf>
    <xf numFmtId="49" fontId="4" fillId="2" borderId="114" xfId="1" applyNumberFormat="1" applyFont="1" applyFill="1" applyBorder="1" applyAlignment="1">
      <alignment horizontal="left" vertical="center"/>
    </xf>
    <xf numFmtId="0" fontId="16" fillId="2" borderId="0" xfId="1" applyFont="1" applyFill="1" applyBorder="1" applyAlignment="1">
      <alignment horizontal="center" vertical="top"/>
    </xf>
    <xf numFmtId="0" fontId="4" fillId="2" borderId="108" xfId="1" applyFont="1" applyFill="1" applyBorder="1" applyAlignment="1">
      <alignment horizontal="left"/>
    </xf>
    <xf numFmtId="0" fontId="4" fillId="2" borderId="92" xfId="1" applyFont="1" applyFill="1" applyBorder="1" applyAlignment="1">
      <alignment horizontal="left"/>
    </xf>
    <xf numFmtId="0" fontId="4" fillId="2" borderId="109" xfId="1" applyFont="1" applyFill="1" applyBorder="1" applyAlignment="1">
      <alignment horizontal="left"/>
    </xf>
    <xf numFmtId="165" fontId="4" fillId="2" borderId="108" xfId="1" applyNumberFormat="1" applyFont="1" applyFill="1" applyBorder="1" applyAlignment="1">
      <alignment horizontal="left"/>
    </xf>
    <xf numFmtId="165" fontId="4" fillId="2" borderId="92" xfId="1" applyNumberFormat="1" applyFont="1" applyFill="1" applyBorder="1" applyAlignment="1">
      <alignment horizontal="left"/>
    </xf>
    <xf numFmtId="165" fontId="4" fillId="2" borderId="109" xfId="1" applyNumberFormat="1" applyFont="1" applyFill="1" applyBorder="1" applyAlignment="1">
      <alignment horizontal="left"/>
    </xf>
    <xf numFmtId="1" fontId="5" fillId="2" borderId="114" xfId="1" applyNumberFormat="1" applyFont="1" applyFill="1" applyBorder="1" applyAlignment="1">
      <alignment horizontal="center" vertical="center"/>
    </xf>
    <xf numFmtId="0" fontId="12" fillId="2" borderId="122" xfId="1" applyFont="1" applyFill="1" applyBorder="1" applyAlignment="1">
      <alignment horizontal="center" vertical="center"/>
    </xf>
    <xf numFmtId="0" fontId="12" fillId="2" borderId="123" xfId="1" applyFont="1" applyFill="1" applyBorder="1" applyAlignment="1">
      <alignment horizontal="center" vertical="center"/>
    </xf>
    <xf numFmtId="0" fontId="16" fillId="2" borderId="6" xfId="1" applyFont="1" applyFill="1" applyBorder="1" applyAlignment="1">
      <alignment horizontal="center" vertical="center"/>
    </xf>
    <xf numFmtId="0" fontId="12" fillId="2" borderId="0" xfId="1" applyFont="1" applyFill="1" applyBorder="1" applyAlignment="1">
      <alignment horizontal="center" vertical="center"/>
    </xf>
    <xf numFmtId="0" fontId="16" fillId="2" borderId="0" xfId="1" applyFont="1" applyFill="1" applyBorder="1" applyAlignment="1">
      <alignment horizontal="center"/>
    </xf>
    <xf numFmtId="0" fontId="12" fillId="2" borderId="115" xfId="1" applyFont="1" applyFill="1" applyBorder="1" applyAlignment="1">
      <alignment horizontal="center" vertical="center"/>
    </xf>
    <xf numFmtId="0" fontId="12" fillId="2" borderId="107" xfId="1" applyFont="1" applyFill="1" applyBorder="1" applyAlignment="1">
      <alignment horizontal="center" vertical="center"/>
    </xf>
    <xf numFmtId="0" fontId="16" fillId="2" borderId="116" xfId="1" applyFont="1" applyFill="1" applyBorder="1" applyAlignment="1">
      <alignment horizontal="left" vertical="center"/>
    </xf>
    <xf numFmtId="0" fontId="16" fillId="2" borderId="6" xfId="1" applyFont="1" applyFill="1" applyBorder="1" applyAlignment="1">
      <alignment horizontal="left" vertical="center"/>
    </xf>
    <xf numFmtId="0" fontId="16" fillId="2" borderId="46" xfId="1" applyFont="1" applyFill="1" applyBorder="1" applyAlignment="1">
      <alignment horizontal="left" vertical="center"/>
    </xf>
    <xf numFmtId="0" fontId="16" fillId="2" borderId="0" xfId="1" applyFont="1" applyFill="1" applyBorder="1" applyAlignment="1">
      <alignment horizontal="left" vertical="center"/>
    </xf>
    <xf numFmtId="0" fontId="12" fillId="2" borderId="117" xfId="1" applyFont="1" applyFill="1" applyBorder="1" applyAlignment="1">
      <alignment horizontal="center" vertical="center"/>
    </xf>
    <xf numFmtId="0" fontId="12" fillId="2" borderId="40" xfId="1" applyFont="1" applyFill="1" applyBorder="1" applyAlignment="1">
      <alignment horizontal="center" vertical="center"/>
    </xf>
    <xf numFmtId="0" fontId="12" fillId="2" borderId="119" xfId="1" applyFont="1" applyFill="1" applyBorder="1" applyAlignment="1">
      <alignment horizontal="right" vertical="center"/>
    </xf>
    <xf numFmtId="0" fontId="12" fillId="2" borderId="120" xfId="1" applyFont="1" applyFill="1" applyBorder="1" applyAlignment="1">
      <alignment horizontal="right" vertical="center"/>
    </xf>
    <xf numFmtId="0" fontId="16" fillId="2" borderId="116" xfId="1" applyFont="1" applyFill="1" applyBorder="1" applyAlignment="1">
      <alignment horizontal="center" vertical="center"/>
    </xf>
    <xf numFmtId="0" fontId="16" fillId="2" borderId="46" xfId="1" applyFont="1" applyFill="1" applyBorder="1" applyAlignment="1">
      <alignment horizontal="center" vertical="center"/>
    </xf>
    <xf numFmtId="0" fontId="16" fillId="2" borderId="0" xfId="1" applyFont="1" applyFill="1" applyBorder="1" applyAlignment="1">
      <alignment horizontal="center" vertical="center"/>
    </xf>
    <xf numFmtId="1" fontId="4" fillId="2" borderId="114" xfId="1" applyNumberFormat="1" applyFont="1" applyFill="1" applyBorder="1" applyAlignment="1">
      <alignment horizontal="center" vertical="center"/>
    </xf>
    <xf numFmtId="0" fontId="4" fillId="2" borderId="108" xfId="1" applyFont="1" applyFill="1" applyBorder="1" applyAlignment="1">
      <alignment horizontal="center"/>
    </xf>
    <xf numFmtId="0" fontId="4" fillId="2" borderId="92" xfId="1" applyFont="1" applyFill="1" applyBorder="1" applyAlignment="1">
      <alignment horizontal="center"/>
    </xf>
    <xf numFmtId="0" fontId="4" fillId="2" borderId="109" xfId="1" applyFont="1" applyFill="1" applyBorder="1" applyAlignment="1">
      <alignment horizontal="center"/>
    </xf>
    <xf numFmtId="0" fontId="4" fillId="2" borderId="5" xfId="1" applyFont="1" applyFill="1" applyBorder="1" applyAlignment="1">
      <alignment horizontal="left"/>
    </xf>
    <xf numFmtId="0" fontId="4" fillId="2" borderId="113" xfId="1" applyFont="1" applyFill="1" applyBorder="1" applyAlignment="1">
      <alignment horizontal="left"/>
    </xf>
    <xf numFmtId="0" fontId="4" fillId="2" borderId="106" xfId="1" applyFont="1" applyFill="1" applyBorder="1" applyAlignment="1">
      <alignment horizontal="left"/>
    </xf>
    <xf numFmtId="1" fontId="4" fillId="2" borderId="108" xfId="1" applyNumberFormat="1" applyFont="1" applyFill="1" applyBorder="1" applyAlignment="1">
      <alignment horizontal="center"/>
    </xf>
    <xf numFmtId="1" fontId="4" fillId="2" borderId="92" xfId="1" applyNumberFormat="1" applyFont="1" applyFill="1" applyBorder="1" applyAlignment="1">
      <alignment horizontal="center"/>
    </xf>
    <xf numFmtId="1" fontId="4" fillId="2" borderId="109" xfId="1" applyNumberFormat="1" applyFont="1" applyFill="1" applyBorder="1" applyAlignment="1">
      <alignment horizontal="center"/>
    </xf>
    <xf numFmtId="0" fontId="16" fillId="2" borderId="2" xfId="1" applyFont="1" applyFill="1" applyBorder="1" applyAlignment="1">
      <alignment horizontal="center" vertical="top"/>
    </xf>
    <xf numFmtId="49" fontId="4" fillId="2" borderId="108" xfId="1" applyNumberFormat="1" applyFont="1" applyFill="1" applyBorder="1" applyAlignment="1">
      <alignment horizontal="center"/>
    </xf>
    <xf numFmtId="49" fontId="4" fillId="2" borderId="92" xfId="1" applyNumberFormat="1" applyFont="1" applyFill="1" applyBorder="1" applyAlignment="1">
      <alignment horizontal="center"/>
    </xf>
    <xf numFmtId="49" fontId="4" fillId="2" borderId="109" xfId="1" applyNumberFormat="1" applyFont="1" applyFill="1" applyBorder="1" applyAlignment="1">
      <alignment horizontal="center"/>
    </xf>
    <xf numFmtId="3" fontId="4" fillId="2" borderId="107" xfId="1" applyNumberFormat="1" applyFont="1" applyFill="1" applyBorder="1" applyAlignment="1">
      <alignment horizontal="center"/>
    </xf>
    <xf numFmtId="1" fontId="4" fillId="2" borderId="107" xfId="1" applyNumberFormat="1" applyFont="1" applyFill="1" applyBorder="1" applyAlignment="1">
      <alignment horizontal="center"/>
    </xf>
    <xf numFmtId="3" fontId="4" fillId="2" borderId="127" xfId="1" applyNumberFormat="1" applyFont="1" applyFill="1" applyBorder="1" applyAlignment="1">
      <alignment horizontal="center"/>
    </xf>
    <xf numFmtId="3" fontId="4" fillId="2" borderId="128" xfId="1" applyNumberFormat="1" applyFont="1" applyFill="1" applyBorder="1" applyAlignment="1">
      <alignment horizontal="center"/>
    </xf>
    <xf numFmtId="3" fontId="4" fillId="2" borderId="129" xfId="1" applyNumberFormat="1" applyFont="1" applyFill="1" applyBorder="1" applyAlignment="1">
      <alignment horizontal="center"/>
    </xf>
    <xf numFmtId="1" fontId="4" fillId="2" borderId="111" xfId="1" applyNumberFormat="1" applyFont="1" applyFill="1" applyBorder="1" applyAlignment="1">
      <alignment horizontal="center"/>
    </xf>
    <xf numFmtId="1" fontId="4" fillId="2" borderId="102" xfId="1" applyNumberFormat="1" applyFont="1" applyFill="1" applyBorder="1" applyAlignment="1">
      <alignment horizontal="center"/>
    </xf>
    <xf numFmtId="1" fontId="4" fillId="2" borderId="112" xfId="1" applyNumberFormat="1" applyFont="1" applyFill="1" applyBorder="1" applyAlignment="1">
      <alignment horizontal="center"/>
    </xf>
    <xf numFmtId="49" fontId="16" fillId="2" borderId="0" xfId="1" applyNumberFormat="1" applyFont="1" applyFill="1" applyBorder="1" applyAlignment="1">
      <alignment horizontal="center" vertical="top"/>
    </xf>
    <xf numFmtId="14" fontId="4" fillId="2" borderId="102" xfId="1" applyNumberFormat="1" applyFont="1" applyFill="1" applyBorder="1" applyAlignment="1">
      <alignment horizontal="center"/>
    </xf>
    <xf numFmtId="14" fontId="4" fillId="2" borderId="108" xfId="1" applyNumberFormat="1" applyFont="1" applyFill="1" applyBorder="1" applyAlignment="1">
      <alignment horizontal="center"/>
    </xf>
    <xf numFmtId="14" fontId="4" fillId="2" borderId="109" xfId="1" applyNumberFormat="1" applyFont="1" applyFill="1" applyBorder="1" applyAlignment="1">
      <alignment horizontal="center"/>
    </xf>
    <xf numFmtId="0" fontId="7" fillId="2" borderId="5" xfId="1" applyFont="1" applyFill="1" applyBorder="1" applyAlignment="1">
      <alignment horizontal="center"/>
    </xf>
    <xf numFmtId="0" fontId="7" fillId="2" borderId="8" xfId="1" applyFont="1" applyFill="1" applyBorder="1" applyAlignment="1">
      <alignment horizontal="center"/>
    </xf>
    <xf numFmtId="0" fontId="7" fillId="2" borderId="106" xfId="1" applyFont="1" applyFill="1" applyBorder="1" applyAlignment="1">
      <alignment horizontal="center"/>
    </xf>
    <xf numFmtId="49" fontId="4" fillId="2" borderId="107" xfId="1" applyNumberFormat="1" applyFont="1" applyFill="1" applyBorder="1" applyAlignment="1">
      <alignment horizontal="center"/>
    </xf>
    <xf numFmtId="49" fontId="4" fillId="2" borderId="0" xfId="1" applyNumberFormat="1" applyFont="1" applyFill="1" applyBorder="1" applyAlignment="1">
      <alignment horizontal="center"/>
    </xf>
    <xf numFmtId="0" fontId="2" fillId="0" borderId="11" xfId="1" applyFont="1" applyBorder="1" applyAlignment="1">
      <alignment horizontal="right" vertical="center"/>
    </xf>
    <xf numFmtId="0" fontId="2" fillId="0" borderId="65" xfId="1" applyFont="1" applyBorder="1" applyAlignment="1">
      <alignment horizontal="right" vertical="center"/>
    </xf>
    <xf numFmtId="0" fontId="2" fillId="2" borderId="20" xfId="1" applyFont="1" applyFill="1" applyBorder="1" applyAlignment="1">
      <alignment horizontal="left"/>
    </xf>
    <xf numFmtId="0" fontId="2" fillId="2" borderId="49" xfId="1" applyFont="1" applyFill="1" applyBorder="1" applyAlignment="1">
      <alignment horizontal="left"/>
    </xf>
    <xf numFmtId="3" fontId="4" fillId="2" borderId="26" xfId="1" applyNumberFormat="1" applyFont="1" applyFill="1" applyBorder="1" applyAlignment="1">
      <alignment horizontal="right"/>
    </xf>
    <xf numFmtId="9" fontId="2" fillId="0" borderId="26" xfId="1" applyNumberFormat="1" applyFont="1" applyBorder="1" applyAlignment="1">
      <alignment horizontal="center"/>
    </xf>
    <xf numFmtId="0" fontId="2" fillId="3" borderId="66" xfId="1" applyFont="1" applyFill="1" applyBorder="1" applyAlignment="1">
      <alignment horizontal="center"/>
    </xf>
    <xf numFmtId="0" fontId="2" fillId="3" borderId="67" xfId="1" applyFont="1" applyFill="1" applyBorder="1" applyAlignment="1">
      <alignment horizontal="center"/>
    </xf>
    <xf numFmtId="0" fontId="2" fillId="3" borderId="68" xfId="1" applyFont="1" applyFill="1" applyBorder="1" applyAlignment="1">
      <alignment horizontal="center"/>
    </xf>
    <xf numFmtId="0" fontId="2" fillId="3" borderId="63" xfId="1" applyFont="1" applyFill="1" applyBorder="1" applyAlignment="1">
      <alignment horizontal="center"/>
    </xf>
    <xf numFmtId="0" fontId="2" fillId="3" borderId="25" xfId="1" applyFont="1" applyFill="1" applyBorder="1" applyAlignment="1">
      <alignment horizontal="center"/>
    </xf>
    <xf numFmtId="0" fontId="2" fillId="3" borderId="64" xfId="1" applyFont="1" applyFill="1" applyBorder="1" applyAlignment="1">
      <alignment horizontal="center"/>
    </xf>
    <xf numFmtId="3" fontId="4" fillId="2" borderId="27" xfId="1" applyNumberFormat="1" applyFont="1" applyFill="1" applyBorder="1" applyAlignment="1">
      <alignment horizontal="right"/>
    </xf>
    <xf numFmtId="9" fontId="2" fillId="0" borderId="124" xfId="1" applyNumberFormat="1" applyFont="1" applyBorder="1" applyAlignment="1">
      <alignment horizontal="center"/>
    </xf>
    <xf numFmtId="9" fontId="2" fillId="0" borderId="125" xfId="1" applyNumberFormat="1" applyFont="1" applyBorder="1" applyAlignment="1">
      <alignment horizontal="center"/>
    </xf>
    <xf numFmtId="9" fontId="2" fillId="0" borderId="126" xfId="1" applyNumberFormat="1" applyFont="1" applyBorder="1" applyAlignment="1">
      <alignment horizontal="center"/>
    </xf>
    <xf numFmtId="9" fontId="2" fillId="0" borderId="127" xfId="1" applyNumberFormat="1" applyFont="1" applyBorder="1" applyAlignment="1">
      <alignment horizontal="center"/>
    </xf>
    <xf numFmtId="9" fontId="2" fillId="0" borderId="128" xfId="1" applyNumberFormat="1" applyFont="1" applyBorder="1" applyAlignment="1">
      <alignment horizontal="center"/>
    </xf>
    <xf numFmtId="9" fontId="2" fillId="0" borderId="129" xfId="1" applyNumberFormat="1" applyFont="1" applyBorder="1" applyAlignment="1">
      <alignment horizontal="center"/>
    </xf>
    <xf numFmtId="3" fontId="4" fillId="0" borderId="105" xfId="1" applyNumberFormat="1" applyFont="1" applyBorder="1" applyAlignment="1">
      <alignment horizontal="center" vertical="center"/>
    </xf>
    <xf numFmtId="3" fontId="4" fillId="0" borderId="125" xfId="1" applyNumberFormat="1" applyFont="1" applyBorder="1" applyAlignment="1">
      <alignment horizontal="center" vertical="center"/>
    </xf>
    <xf numFmtId="3" fontId="4" fillId="0" borderId="126" xfId="1" applyNumberFormat="1" applyFont="1" applyBorder="1" applyAlignment="1">
      <alignment horizontal="center" vertical="center"/>
    </xf>
    <xf numFmtId="3" fontId="4" fillId="0" borderId="19" xfId="1" applyNumberFormat="1" applyFont="1" applyBorder="1" applyAlignment="1">
      <alignment horizontal="center" vertical="center"/>
    </xf>
    <xf numFmtId="3" fontId="4" fillId="0" borderId="128" xfId="1" applyNumberFormat="1" applyFont="1" applyBorder="1" applyAlignment="1">
      <alignment horizontal="center" vertical="center"/>
    </xf>
    <xf numFmtId="3" fontId="4" fillId="0" borderId="129" xfId="1" applyNumberFormat="1" applyFont="1" applyBorder="1" applyAlignment="1">
      <alignment horizontal="center" vertical="center"/>
    </xf>
    <xf numFmtId="4" fontId="2" fillId="0" borderId="26" xfId="1" applyNumberFormat="1" applyFont="1" applyBorder="1" applyAlignment="1">
      <alignment horizontal="center"/>
    </xf>
    <xf numFmtId="0" fontId="1" fillId="0" borderId="57" xfId="1" applyFont="1" applyBorder="1" applyAlignment="1">
      <alignment horizontal="center"/>
    </xf>
    <xf numFmtId="0" fontId="1" fillId="0" borderId="17" xfId="1" applyFont="1" applyBorder="1" applyAlignment="1">
      <alignment horizontal="center"/>
    </xf>
    <xf numFmtId="0" fontId="1" fillId="0" borderId="58" xfId="1" applyFont="1" applyBorder="1" applyAlignment="1">
      <alignment horizontal="center"/>
    </xf>
    <xf numFmtId="0" fontId="2" fillId="0" borderId="0" xfId="1" applyFont="1" applyBorder="1" applyAlignment="1">
      <alignment horizontal="center"/>
    </xf>
    <xf numFmtId="0" fontId="1" fillId="0" borderId="50" xfId="1" applyFont="1" applyBorder="1" applyAlignment="1">
      <alignment horizontal="center" vertical="center"/>
    </xf>
    <xf numFmtId="0" fontId="1" fillId="0" borderId="21" xfId="1" applyFont="1" applyBorder="1" applyAlignment="1">
      <alignment horizontal="center" vertical="center"/>
    </xf>
    <xf numFmtId="0" fontId="1" fillId="0" borderId="22" xfId="1" applyFont="1" applyBorder="1" applyAlignment="1">
      <alignment horizontal="center" vertical="center"/>
    </xf>
    <xf numFmtId="0" fontId="1" fillId="0" borderId="51" xfId="1" applyFont="1" applyBorder="1" applyAlignment="1">
      <alignment horizontal="center" vertical="center"/>
    </xf>
    <xf numFmtId="0" fontId="1" fillId="0" borderId="23" xfId="1" applyFont="1" applyBorder="1" applyAlignment="1">
      <alignment horizontal="center"/>
    </xf>
    <xf numFmtId="0" fontId="1" fillId="0" borderId="21" xfId="1" applyFont="1" applyBorder="1" applyAlignment="1">
      <alignment horizontal="center"/>
    </xf>
    <xf numFmtId="0" fontId="1" fillId="0" borderId="22" xfId="1" applyFont="1" applyBorder="1" applyAlignment="1">
      <alignment horizontal="center"/>
    </xf>
    <xf numFmtId="0" fontId="1" fillId="0" borderId="50" xfId="1" applyFont="1" applyBorder="1" applyAlignment="1">
      <alignment horizontal="center"/>
    </xf>
    <xf numFmtId="0" fontId="1" fillId="0" borderId="51" xfId="1" applyFont="1" applyBorder="1" applyAlignment="1">
      <alignment horizontal="center"/>
    </xf>
    <xf numFmtId="0" fontId="1" fillId="0" borderId="60" xfId="1" applyFont="1" applyBorder="1" applyAlignment="1">
      <alignment horizontal="center" vertical="center"/>
    </xf>
    <xf numFmtId="0" fontId="1" fillId="0" borderId="8" xfId="1" applyFont="1" applyBorder="1" applyAlignment="1">
      <alignment horizontal="center" vertical="center"/>
    </xf>
    <xf numFmtId="0" fontId="1" fillId="0" borderId="59" xfId="1" applyFont="1" applyBorder="1" applyAlignment="1">
      <alignment horizontal="center" vertical="center"/>
    </xf>
    <xf numFmtId="0" fontId="1" fillId="0" borderId="5" xfId="1" applyFont="1" applyBorder="1" applyAlignment="1">
      <alignment horizontal="center"/>
    </xf>
    <xf numFmtId="0" fontId="1" fillId="0" borderId="8" xfId="1" applyFont="1" applyBorder="1" applyAlignment="1">
      <alignment horizontal="center"/>
    </xf>
    <xf numFmtId="0" fontId="1" fillId="0" borderId="4" xfId="1" applyFont="1" applyBorder="1" applyAlignment="1">
      <alignment horizontal="center"/>
    </xf>
    <xf numFmtId="0" fontId="1" fillId="0" borderId="60" xfId="1" applyFont="1" applyBorder="1" applyAlignment="1">
      <alignment horizontal="center"/>
    </xf>
    <xf numFmtId="0" fontId="1" fillId="0" borderId="59" xfId="1" applyFont="1" applyBorder="1" applyAlignment="1">
      <alignment horizontal="center"/>
    </xf>
    <xf numFmtId="0" fontId="1" fillId="0" borderId="20" xfId="1" applyFont="1" applyBorder="1" applyAlignment="1">
      <alignment horizontal="center" vertical="center"/>
    </xf>
    <xf numFmtId="0" fontId="1" fillId="0" borderId="18" xfId="1" applyFont="1" applyBorder="1" applyAlignment="1">
      <alignment horizontal="center" vertical="center"/>
    </xf>
    <xf numFmtId="0" fontId="1" fillId="0" borderId="19" xfId="1" applyFont="1" applyBorder="1" applyAlignment="1">
      <alignment horizontal="center" vertical="center"/>
    </xf>
    <xf numFmtId="0" fontId="1" fillId="0" borderId="52" xfId="1" applyFont="1" applyBorder="1" applyAlignment="1">
      <alignment horizontal="center"/>
    </xf>
    <xf numFmtId="0" fontId="1" fillId="0" borderId="18" xfId="1" applyFont="1" applyBorder="1" applyAlignment="1">
      <alignment horizontal="center"/>
    </xf>
    <xf numFmtId="0" fontId="1" fillId="0" borderId="53" xfId="1" applyFont="1" applyBorder="1" applyAlignment="1">
      <alignment horizontal="center"/>
    </xf>
    <xf numFmtId="3" fontId="4" fillId="0" borderId="101" xfId="1" applyNumberFormat="1" applyFont="1" applyBorder="1" applyAlignment="1">
      <alignment horizontal="center"/>
    </xf>
    <xf numFmtId="164" fontId="4" fillId="0" borderId="101" xfId="1" applyNumberFormat="1" applyFont="1" applyBorder="1" applyAlignment="1">
      <alignment horizontal="center"/>
    </xf>
    <xf numFmtId="0" fontId="4" fillId="0" borderId="101" xfId="1" applyFont="1" applyBorder="1" applyAlignment="1">
      <alignment horizontal="center"/>
    </xf>
    <xf numFmtId="3" fontId="5" fillId="0" borderId="100" xfId="1" applyNumberFormat="1" applyFont="1" applyBorder="1" applyAlignment="1">
      <alignment horizontal="center"/>
    </xf>
    <xf numFmtId="0" fontId="5" fillId="0" borderId="100" xfId="1" applyFont="1" applyBorder="1" applyAlignment="1">
      <alignment horizontal="center"/>
    </xf>
    <xf numFmtId="3" fontId="4" fillId="0" borderId="100" xfId="1" applyNumberFormat="1" applyFont="1" applyBorder="1" applyAlignment="1">
      <alignment horizontal="left"/>
    </xf>
    <xf numFmtId="3" fontId="4" fillId="0" borderId="375" xfId="1" applyNumberFormat="1" applyFont="1" applyBorder="1" applyAlignment="1">
      <alignment horizontal="center"/>
    </xf>
    <xf numFmtId="0" fontId="1" fillId="0" borderId="0" xfId="1" applyAlignment="1">
      <alignment horizontal="center"/>
    </xf>
    <xf numFmtId="0" fontId="1" fillId="0" borderId="472" xfId="5" applyBorder="1" applyAlignment="1">
      <alignment horizontal="center" vertical="center"/>
    </xf>
    <xf numFmtId="0" fontId="1" fillId="0" borderId="473" xfId="5" applyBorder="1" applyAlignment="1">
      <alignment horizontal="center" vertical="center"/>
    </xf>
    <xf numFmtId="0" fontId="1" fillId="2" borderId="439" xfId="5" applyFont="1" applyFill="1" applyBorder="1" applyAlignment="1">
      <alignment horizontal="center" vertical="center"/>
    </xf>
    <xf numFmtId="0" fontId="1" fillId="2" borderId="438" xfId="5" applyFont="1" applyFill="1" applyBorder="1" applyAlignment="1">
      <alignment horizontal="center" vertical="center"/>
    </xf>
    <xf numFmtId="0" fontId="1" fillId="2" borderId="469" xfId="5" applyFont="1" applyFill="1" applyBorder="1" applyAlignment="1">
      <alignment horizontal="center" vertical="center"/>
    </xf>
    <xf numFmtId="0" fontId="1" fillId="2" borderId="508" xfId="5" applyFont="1" applyFill="1" applyBorder="1" applyAlignment="1">
      <alignment horizontal="center" vertical="center"/>
    </xf>
    <xf numFmtId="0" fontId="1" fillId="2" borderId="510" xfId="5" applyFont="1" applyFill="1" applyBorder="1" applyAlignment="1">
      <alignment horizontal="center" vertical="center"/>
    </xf>
    <xf numFmtId="0" fontId="1" fillId="2" borderId="312" xfId="5" applyFont="1" applyFill="1" applyBorder="1" applyAlignment="1">
      <alignment horizontal="center" vertical="center"/>
    </xf>
    <xf numFmtId="0" fontId="1" fillId="2" borderId="129" xfId="5" applyFont="1" applyFill="1" applyBorder="1" applyAlignment="1">
      <alignment horizontal="center" vertical="center"/>
    </xf>
    <xf numFmtId="0" fontId="1" fillId="2" borderId="441" xfId="5" applyFont="1" applyFill="1" applyBorder="1" applyAlignment="1">
      <alignment horizontal="center" vertical="center"/>
    </xf>
    <xf numFmtId="49" fontId="25" fillId="0" borderId="0" xfId="5" applyNumberFormat="1" applyFont="1" applyAlignment="1">
      <alignment horizontal="center"/>
    </xf>
    <xf numFmtId="0" fontId="1" fillId="0" borderId="0" xfId="5" applyAlignment="1">
      <alignment horizontal="center"/>
    </xf>
    <xf numFmtId="3" fontId="21" fillId="0" borderId="73" xfId="5" applyNumberFormat="1" applyFont="1" applyBorder="1" applyAlignment="1">
      <alignment horizontal="center"/>
    </xf>
    <xf numFmtId="0" fontId="21" fillId="0" borderId="73" xfId="5" applyFont="1" applyBorder="1" applyAlignment="1">
      <alignment horizontal="center"/>
    </xf>
    <xf numFmtId="0" fontId="1" fillId="0" borderId="73" xfId="5" applyBorder="1" applyAlignment="1">
      <alignment horizontal="center"/>
    </xf>
    <xf numFmtId="3" fontId="21" fillId="0" borderId="461" xfId="5" applyNumberFormat="1" applyFont="1" applyBorder="1" applyAlignment="1">
      <alignment horizontal="center"/>
    </xf>
    <xf numFmtId="0" fontId="21" fillId="0" borderId="461" xfId="5" applyFont="1" applyBorder="1" applyAlignment="1">
      <alignment horizontal="center"/>
    </xf>
    <xf numFmtId="3" fontId="1" fillId="0" borderId="73" xfId="5" applyNumberFormat="1" applyBorder="1" applyAlignment="1">
      <alignment horizontal="center"/>
    </xf>
    <xf numFmtId="0" fontId="1" fillId="2" borderId="475" xfId="5" applyFont="1" applyFill="1" applyBorder="1" applyAlignment="1">
      <alignment horizontal="center"/>
    </xf>
    <xf numFmtId="0" fontId="1" fillId="2" borderId="412" xfId="5" applyFont="1" applyFill="1" applyBorder="1" applyAlignment="1">
      <alignment horizontal="center"/>
    </xf>
    <xf numFmtId="0" fontId="1" fillId="2" borderId="471" xfId="5" applyFont="1" applyFill="1" applyBorder="1" applyAlignment="1">
      <alignment horizontal="center"/>
    </xf>
    <xf numFmtId="0" fontId="2" fillId="2" borderId="0" xfId="5" applyFont="1" applyFill="1" applyBorder="1" applyAlignment="1">
      <alignment horizontal="center"/>
    </xf>
    <xf numFmtId="0" fontId="1" fillId="2" borderId="412" xfId="5" applyFont="1" applyFill="1" applyBorder="1" applyAlignment="1">
      <alignment horizontal="center" vertical="center"/>
    </xf>
    <xf numFmtId="0" fontId="2" fillId="0" borderId="0" xfId="5" applyFont="1" applyFill="1" applyBorder="1" applyAlignment="1">
      <alignment horizontal="center"/>
    </xf>
    <xf numFmtId="0" fontId="1" fillId="2" borderId="469" xfId="5" applyFont="1" applyFill="1" applyBorder="1" applyAlignment="1">
      <alignment horizontal="center"/>
    </xf>
    <xf numFmtId="0" fontId="1" fillId="2" borderId="508" xfId="5" applyFont="1" applyFill="1" applyBorder="1" applyAlignment="1">
      <alignment horizontal="center"/>
    </xf>
    <xf numFmtId="0" fontId="1" fillId="2" borderId="510" xfId="5" applyFont="1" applyFill="1" applyBorder="1" applyAlignment="1">
      <alignment horizontal="center"/>
    </xf>
    <xf numFmtId="0" fontId="1" fillId="2" borderId="509" xfId="5" applyFont="1" applyFill="1" applyBorder="1" applyAlignment="1">
      <alignment horizontal="center"/>
    </xf>
    <xf numFmtId="0" fontId="1" fillId="2" borderId="474" xfId="5" applyFont="1" applyFill="1" applyBorder="1" applyAlignment="1">
      <alignment horizontal="center"/>
    </xf>
    <xf numFmtId="0" fontId="1" fillId="2" borderId="509" xfId="5" applyFont="1" applyFill="1" applyBorder="1" applyAlignment="1">
      <alignment horizontal="center" vertical="center"/>
    </xf>
    <xf numFmtId="0" fontId="25" fillId="0" borderId="0" xfId="1" applyFont="1" applyAlignment="1">
      <alignment horizontal="center"/>
    </xf>
    <xf numFmtId="0" fontId="28" fillId="0" borderId="77" xfId="1" applyFont="1" applyBorder="1" applyAlignment="1">
      <alignment horizontal="center"/>
    </xf>
    <xf numFmtId="0" fontId="28" fillId="0" borderId="79" xfId="1" applyFont="1" applyBorder="1" applyAlignment="1">
      <alignment horizontal="center"/>
    </xf>
    <xf numFmtId="0" fontId="22" fillId="2" borderId="77" xfId="1" applyFont="1" applyFill="1" applyBorder="1" applyAlignment="1">
      <alignment horizontal="center" vertical="center"/>
    </xf>
    <xf numFmtId="0" fontId="22" fillId="2" borderId="78" xfId="1" applyFont="1" applyFill="1" applyBorder="1" applyAlignment="1">
      <alignment horizontal="center" vertical="center"/>
    </xf>
    <xf numFmtId="0" fontId="28" fillId="2" borderId="77" xfId="1" applyFont="1" applyFill="1" applyBorder="1" applyAlignment="1">
      <alignment horizontal="center" vertical="center"/>
    </xf>
    <xf numFmtId="0" fontId="28" fillId="2" borderId="78" xfId="1" applyFont="1" applyFill="1" applyBorder="1" applyAlignment="1">
      <alignment horizontal="center" vertical="center"/>
    </xf>
    <xf numFmtId="3" fontId="21" fillId="0" borderId="74" xfId="1" applyNumberFormat="1" applyFont="1" applyBorder="1" applyAlignment="1">
      <alignment horizontal="center"/>
    </xf>
    <xf numFmtId="0" fontId="21" fillId="0" borderId="74" xfId="1" applyFont="1" applyBorder="1" applyAlignment="1">
      <alignment horizontal="center"/>
    </xf>
    <xf numFmtId="0" fontId="22" fillId="0" borderId="0" xfId="1" applyFont="1" applyBorder="1" applyAlignment="1">
      <alignment horizontal="center"/>
    </xf>
    <xf numFmtId="0" fontId="22" fillId="0" borderId="0" xfId="1" applyFont="1" applyAlignment="1">
      <alignment horizontal="center"/>
    </xf>
    <xf numFmtId="3" fontId="22" fillId="0" borderId="73" xfId="1" applyNumberFormat="1" applyFont="1" applyBorder="1" applyAlignment="1">
      <alignment horizontal="center"/>
    </xf>
    <xf numFmtId="0" fontId="22" fillId="0" borderId="73" xfId="1" applyFont="1" applyBorder="1" applyAlignment="1">
      <alignment horizontal="center"/>
    </xf>
    <xf numFmtId="0" fontId="25" fillId="4" borderId="425" xfId="1" applyFont="1" applyFill="1" applyBorder="1" applyAlignment="1">
      <alignment horizontal="left" wrapText="1"/>
    </xf>
    <xf numFmtId="0" fontId="25" fillId="4" borderId="426" xfId="1" applyFont="1" applyFill="1" applyBorder="1" applyAlignment="1">
      <alignment horizontal="left" wrapText="1"/>
    </xf>
    <xf numFmtId="0" fontId="25" fillId="10" borderId="428" xfId="1" applyFont="1" applyFill="1" applyBorder="1" applyAlignment="1">
      <alignment horizontal="left"/>
    </xf>
    <xf numFmtId="0" fontId="25" fillId="10" borderId="429" xfId="1" applyFont="1" applyFill="1" applyBorder="1" applyAlignment="1">
      <alignment horizontal="left"/>
    </xf>
    <xf numFmtId="0" fontId="25" fillId="10" borderId="86" xfId="1" applyFont="1" applyFill="1" applyBorder="1" applyAlignment="1">
      <alignment horizontal="center" vertical="center"/>
    </xf>
    <xf numFmtId="0" fontId="25" fillId="10" borderId="85" xfId="1" applyFont="1" applyFill="1" applyBorder="1" applyAlignment="1">
      <alignment horizontal="center" vertical="center"/>
    </xf>
    <xf numFmtId="0" fontId="28" fillId="0" borderId="428" xfId="1" applyFont="1" applyFill="1" applyBorder="1" applyAlignment="1">
      <alignment horizontal="left" vertical="center"/>
    </xf>
    <xf numFmtId="0" fontId="28" fillId="0" borderId="429" xfId="1" applyFont="1" applyFill="1" applyBorder="1" applyAlignment="1">
      <alignment horizontal="left" vertical="center"/>
    </xf>
    <xf numFmtId="0" fontId="28" fillId="2" borderId="428" xfId="1" applyFont="1" applyFill="1" applyBorder="1" applyAlignment="1">
      <alignment horizontal="left"/>
    </xf>
    <xf numFmtId="0" fontId="28" fillId="2" borderId="429" xfId="1" applyFont="1" applyFill="1" applyBorder="1" applyAlignment="1">
      <alignment horizontal="left"/>
    </xf>
    <xf numFmtId="0" fontId="28" fillId="2" borderId="431" xfId="1" applyFont="1" applyFill="1" applyBorder="1" applyAlignment="1">
      <alignment horizontal="left"/>
    </xf>
    <xf numFmtId="0" fontId="28" fillId="2" borderId="432" xfId="1" applyFont="1" applyFill="1" applyBorder="1" applyAlignment="1">
      <alignment horizontal="left"/>
    </xf>
    <xf numFmtId="0" fontId="28" fillId="2" borderId="76" xfId="1" applyFont="1" applyFill="1" applyBorder="1" applyAlignment="1">
      <alignment horizontal="center" vertical="center"/>
    </xf>
    <xf numFmtId="0" fontId="28" fillId="2" borderId="8" xfId="1" applyFont="1" applyFill="1" applyBorder="1" applyAlignment="1">
      <alignment horizontal="center" vertical="center"/>
    </xf>
    <xf numFmtId="0" fontId="28" fillId="2" borderId="12" xfId="1" applyFont="1" applyFill="1" applyBorder="1" applyAlignment="1">
      <alignment horizontal="center" vertical="center"/>
    </xf>
    <xf numFmtId="0" fontId="28" fillId="0" borderId="76" xfId="1" applyFont="1" applyBorder="1" applyAlignment="1">
      <alignment horizontal="center" vertical="center"/>
    </xf>
    <xf numFmtId="0" fontId="28" fillId="0" borderId="8" xfId="1" applyFont="1" applyBorder="1" applyAlignment="1">
      <alignment horizontal="center" vertical="center"/>
    </xf>
    <xf numFmtId="0" fontId="28" fillId="0" borderId="12" xfId="1" applyFont="1" applyBorder="1" applyAlignment="1">
      <alignment horizontal="center" vertical="center"/>
    </xf>
    <xf numFmtId="0" fontId="28" fillId="0" borderId="106" xfId="1" applyFont="1" applyBorder="1" applyAlignment="1">
      <alignment horizontal="center" vertical="center"/>
    </xf>
    <xf numFmtId="3" fontId="22" fillId="0" borderId="73" xfId="1" applyNumberFormat="1" applyFont="1" applyBorder="1" applyAlignment="1">
      <alignment horizontal="left"/>
    </xf>
    <xf numFmtId="0" fontId="22" fillId="0" borderId="73" xfId="1" applyFont="1" applyBorder="1" applyAlignment="1">
      <alignment horizontal="left"/>
    </xf>
    <xf numFmtId="0" fontId="25" fillId="2" borderId="0" xfId="0" applyFont="1" applyFill="1" applyBorder="1" applyAlignment="1">
      <alignment horizontal="center" wrapText="1"/>
    </xf>
    <xf numFmtId="3" fontId="32" fillId="0" borderId="73" xfId="0" applyNumberFormat="1" applyFont="1" applyBorder="1" applyAlignment="1">
      <alignment horizontal="center"/>
    </xf>
    <xf numFmtId="0" fontId="32" fillId="0" borderId="73" xfId="0" applyFont="1" applyBorder="1" applyAlignment="1">
      <alignment horizontal="center"/>
    </xf>
    <xf numFmtId="3" fontId="33" fillId="0" borderId="73" xfId="0" applyNumberFormat="1" applyFont="1" applyBorder="1" applyAlignment="1">
      <alignment horizontal="center"/>
    </xf>
    <xf numFmtId="0" fontId="32" fillId="0" borderId="0" xfId="0" applyFont="1" applyBorder="1" applyAlignment="1">
      <alignment horizontal="center"/>
    </xf>
    <xf numFmtId="3" fontId="33" fillId="0" borderId="363" xfId="0" applyNumberFormat="1" applyFont="1" applyBorder="1" applyAlignment="1">
      <alignment horizontal="center"/>
    </xf>
    <xf numFmtId="0" fontId="24" fillId="0" borderId="386" xfId="0" applyFont="1" applyBorder="1" applyAlignment="1">
      <alignment horizontal="left"/>
    </xf>
    <xf numFmtId="0" fontId="24" fillId="0" borderId="363" xfId="0" applyFont="1" applyBorder="1" applyAlignment="1">
      <alignment horizontal="left"/>
    </xf>
    <xf numFmtId="0" fontId="24" fillId="0" borderId="387" xfId="0" applyFont="1" applyBorder="1" applyAlignment="1">
      <alignment horizontal="left"/>
    </xf>
    <xf numFmtId="49" fontId="24" fillId="0" borderId="389" xfId="0" applyNumberFormat="1" applyFont="1" applyBorder="1" applyAlignment="1">
      <alignment horizontal="left"/>
    </xf>
    <xf numFmtId="49" fontId="24" fillId="0" borderId="390" xfId="0" applyNumberFormat="1" applyFont="1" applyBorder="1" applyAlignment="1">
      <alignment horizontal="left"/>
    </xf>
    <xf numFmtId="49" fontId="24" fillId="0" borderId="391" xfId="0" applyNumberFormat="1" applyFont="1" applyBorder="1" applyAlignment="1">
      <alignment horizontal="left"/>
    </xf>
    <xf numFmtId="0" fontId="42" fillId="6" borderId="380" xfId="0" applyFont="1" applyFill="1" applyBorder="1" applyAlignment="1">
      <alignment horizontal="left"/>
    </xf>
    <xf numFmtId="0" fontId="42" fillId="6" borderId="414" xfId="0" applyFont="1" applyFill="1" applyBorder="1" applyAlignment="1">
      <alignment horizontal="left"/>
    </xf>
    <xf numFmtId="0" fontId="42" fillId="6" borderId="381" xfId="0" applyFont="1" applyFill="1" applyBorder="1" applyAlignment="1">
      <alignment horizontal="left"/>
    </xf>
    <xf numFmtId="0" fontId="24" fillId="0" borderId="389" xfId="0" applyFont="1" applyBorder="1" applyAlignment="1">
      <alignment horizontal="left"/>
    </xf>
    <xf numFmtId="0" fontId="24" fillId="0" borderId="390" xfId="0" applyFont="1" applyBorder="1" applyAlignment="1">
      <alignment horizontal="left"/>
    </xf>
    <xf numFmtId="2" fontId="33" fillId="0" borderId="73" xfId="0" applyNumberFormat="1" applyFont="1" applyBorder="1" applyAlignment="1">
      <alignment horizontal="center"/>
    </xf>
    <xf numFmtId="0" fontId="32" fillId="0" borderId="0" xfId="0" applyFont="1" applyAlignment="1">
      <alignment horizontal="center"/>
    </xf>
    <xf numFmtId="166" fontId="33" fillId="0" borderId="363" xfId="0" applyNumberFormat="1" applyFont="1" applyBorder="1" applyAlignment="1">
      <alignment horizontal="center"/>
    </xf>
    <xf numFmtId="0" fontId="24" fillId="0" borderId="144" xfId="0" applyFont="1" applyBorder="1" applyAlignment="1">
      <alignment horizontal="center" vertical="center"/>
    </xf>
    <xf numFmtId="0" fontId="24" fillId="0" borderId="146" xfId="0" applyFont="1" applyBorder="1" applyAlignment="1">
      <alignment horizontal="center" vertical="center"/>
    </xf>
    <xf numFmtId="0" fontId="24" fillId="0" borderId="376" xfId="0" applyFont="1" applyBorder="1" applyAlignment="1">
      <alignment horizontal="center" vertical="center"/>
    </xf>
    <xf numFmtId="0" fontId="42" fillId="0" borderId="359" xfId="0" applyFont="1" applyBorder="1" applyAlignment="1">
      <alignment horizontal="center" vertical="center"/>
    </xf>
    <xf numFmtId="0" fontId="42" fillId="0" borderId="15" xfId="0" applyFont="1" applyBorder="1" applyAlignment="1">
      <alignment horizontal="center" vertical="center"/>
    </xf>
    <xf numFmtId="0" fontId="42" fillId="0" borderId="360" xfId="0" applyFont="1" applyBorder="1" applyAlignment="1">
      <alignment horizontal="center" vertical="center"/>
    </xf>
    <xf numFmtId="0" fontId="42" fillId="0" borderId="397" xfId="0" applyFont="1" applyBorder="1" applyAlignment="1">
      <alignment horizontal="center" vertical="center"/>
    </xf>
    <xf numFmtId="0" fontId="42" fillId="0" borderId="0" xfId="0" applyFont="1" applyBorder="1" applyAlignment="1">
      <alignment horizontal="center" vertical="center"/>
    </xf>
    <xf numFmtId="0" fontId="42" fillId="0" borderId="148" xfId="0" applyFont="1" applyBorder="1" applyAlignment="1">
      <alignment horizontal="center" vertical="center"/>
    </xf>
    <xf numFmtId="0" fontId="42" fillId="0" borderId="377" xfId="0" applyFont="1" applyBorder="1" applyAlignment="1">
      <alignment horizontal="center" vertical="center"/>
    </xf>
    <xf numFmtId="0" fontId="42" fillId="0" borderId="55" xfId="0" applyFont="1" applyBorder="1" applyAlignment="1">
      <alignment horizontal="center" vertical="center"/>
    </xf>
    <xf numFmtId="0" fontId="42" fillId="0" borderId="378" xfId="0" applyFont="1" applyBorder="1" applyAlignment="1">
      <alignment horizontal="center" vertical="center"/>
    </xf>
    <xf numFmtId="0" fontId="24" fillId="0" borderId="144" xfId="0" applyFont="1" applyBorder="1" applyAlignment="1">
      <alignment horizontal="center" vertical="top"/>
    </xf>
    <xf numFmtId="0" fontId="24" fillId="0" borderId="146" xfId="0" applyFont="1" applyBorder="1" applyAlignment="1">
      <alignment horizontal="center" vertical="top"/>
    </xf>
    <xf numFmtId="0" fontId="24" fillId="0" borderId="376" xfId="0" applyFont="1" applyBorder="1" applyAlignment="1">
      <alignment horizontal="center" vertical="top"/>
    </xf>
    <xf numFmtId="0" fontId="44" fillId="0" borderId="417" xfId="0" applyFont="1" applyBorder="1" applyAlignment="1">
      <alignment horizontal="center" vertical="center"/>
    </xf>
    <xf numFmtId="0" fontId="44" fillId="0" borderId="146" xfId="0" applyFont="1" applyBorder="1" applyAlignment="1">
      <alignment horizontal="center" vertical="center"/>
    </xf>
    <xf numFmtId="0" fontId="44" fillId="0" borderId="376" xfId="0" applyFont="1" applyBorder="1" applyAlignment="1">
      <alignment horizontal="center" vertical="center"/>
    </xf>
    <xf numFmtId="0" fontId="24" fillId="0" borderId="382" xfId="0" applyFont="1" applyBorder="1" applyAlignment="1">
      <alignment horizontal="left"/>
    </xf>
    <xf numFmtId="0" fontId="24" fillId="0" borderId="383" xfId="0" applyFont="1" applyBorder="1" applyAlignment="1">
      <alignment horizontal="left"/>
    </xf>
    <xf numFmtId="0" fontId="24" fillId="0" borderId="400" xfId="0" applyFont="1" applyBorder="1" applyAlignment="1">
      <alignment horizontal="left"/>
    </xf>
    <xf numFmtId="0" fontId="69" fillId="0" borderId="386" xfId="0" applyFont="1" applyBorder="1" applyAlignment="1">
      <alignment horizontal="left"/>
    </xf>
    <xf numFmtId="0" fontId="69" fillId="0" borderId="363" xfId="0" applyFont="1" applyBorder="1" applyAlignment="1">
      <alignment horizontal="left"/>
    </xf>
    <xf numFmtId="0" fontId="69" fillId="0" borderId="387" xfId="0" applyFont="1" applyBorder="1" applyAlignment="1">
      <alignment horizontal="left"/>
    </xf>
    <xf numFmtId="49" fontId="24" fillId="0" borderId="386" xfId="0" applyNumberFormat="1" applyFont="1" applyBorder="1" applyAlignment="1">
      <alignment horizontal="left"/>
    </xf>
    <xf numFmtId="49" fontId="24" fillId="0" borderId="363" xfId="0" applyNumberFormat="1" applyFont="1" applyBorder="1" applyAlignment="1">
      <alignment horizontal="left"/>
    </xf>
    <xf numFmtId="49" fontId="24" fillId="0" borderId="387" xfId="0" applyNumberFormat="1" applyFont="1" applyBorder="1" applyAlignment="1">
      <alignment horizontal="left"/>
    </xf>
    <xf numFmtId="0" fontId="24" fillId="0" borderId="384" xfId="0" applyFont="1" applyBorder="1" applyAlignment="1">
      <alignment horizontal="left"/>
    </xf>
    <xf numFmtId="0" fontId="24" fillId="0" borderId="391" xfId="0" applyFont="1" applyBorder="1" applyAlignment="1">
      <alignment horizontal="left"/>
    </xf>
    <xf numFmtId="0" fontId="42" fillId="6" borderId="56" xfId="0" applyFont="1" applyFill="1" applyBorder="1" applyAlignment="1">
      <alignment horizontal="left"/>
    </xf>
    <xf numFmtId="0" fontId="24" fillId="0" borderId="380" xfId="0" applyFont="1" applyBorder="1" applyAlignment="1">
      <alignment horizontal="left"/>
    </xf>
    <xf numFmtId="0" fontId="24" fillId="0" borderId="56" xfId="0" applyFont="1" applyBorder="1" applyAlignment="1">
      <alignment horizontal="left"/>
    </xf>
    <xf numFmtId="0" fontId="24" fillId="0" borderId="381" xfId="0" applyFont="1" applyBorder="1" applyAlignment="1">
      <alignment horizontal="left"/>
    </xf>
    <xf numFmtId="0" fontId="0" fillId="0" borderId="0" xfId="0" applyAlignment="1">
      <alignment horizontal="left"/>
    </xf>
    <xf numFmtId="0" fontId="0" fillId="0" borderId="15" xfId="0" applyBorder="1" applyAlignment="1">
      <alignment horizontal="left"/>
    </xf>
    <xf numFmtId="0" fontId="42" fillId="0" borderId="0" xfId="0" applyFont="1" applyAlignment="1">
      <alignment horizontal="center"/>
    </xf>
    <xf numFmtId="167" fontId="28" fillId="0" borderId="8" xfId="2" applyNumberFormat="1" applyFont="1" applyBorder="1" applyAlignment="1">
      <alignment horizontal="center"/>
    </xf>
    <xf numFmtId="167" fontId="28" fillId="0" borderId="92" xfId="2" applyNumberFormat="1" applyFont="1" applyBorder="1" applyAlignment="1">
      <alignment horizontal="center"/>
    </xf>
    <xf numFmtId="0" fontId="25" fillId="5" borderId="95" xfId="1" applyFont="1" applyFill="1" applyBorder="1" applyAlignment="1">
      <alignment horizontal="center" vertical="center"/>
    </xf>
    <xf numFmtId="0" fontId="25" fillId="5" borderId="12" xfId="1" applyFont="1" applyFill="1" applyBorder="1" applyAlignment="1">
      <alignment horizontal="center" vertical="center"/>
    </xf>
    <xf numFmtId="0" fontId="28" fillId="5" borderId="8" xfId="1" applyFont="1" applyFill="1" applyBorder="1" applyAlignment="1">
      <alignment horizontal="center" vertical="center"/>
    </xf>
    <xf numFmtId="0" fontId="28" fillId="5" borderId="92" xfId="1" applyFont="1" applyFill="1" applyBorder="1" applyAlignment="1">
      <alignment horizontal="center" vertical="center"/>
    </xf>
    <xf numFmtId="0" fontId="28" fillId="0" borderId="419" xfId="1" applyFont="1" applyBorder="1" applyAlignment="1">
      <alignment horizontal="center"/>
    </xf>
    <xf numFmtId="0" fontId="28" fillId="0" borderId="443" xfId="1" applyFont="1" applyBorder="1" applyAlignment="1">
      <alignment horizontal="center"/>
    </xf>
    <xf numFmtId="0" fontId="25" fillId="0" borderId="419" xfId="1" applyFont="1" applyBorder="1" applyAlignment="1">
      <alignment horizontal="center"/>
    </xf>
    <xf numFmtId="0" fontId="25" fillId="0" borderId="443" xfId="1" applyFont="1" applyBorder="1" applyAlignment="1">
      <alignment horizontal="center"/>
    </xf>
    <xf numFmtId="167" fontId="25" fillId="0" borderId="8" xfId="2" applyNumberFormat="1" applyFont="1" applyBorder="1" applyAlignment="1">
      <alignment horizontal="center"/>
    </xf>
    <xf numFmtId="167" fontId="25" fillId="0" borderId="92" xfId="2" applyNumberFormat="1" applyFont="1" applyBorder="1" applyAlignment="1">
      <alignment horizontal="center"/>
    </xf>
    <xf numFmtId="3" fontId="25" fillId="0" borderId="419" xfId="1" applyNumberFormat="1" applyFont="1" applyBorder="1" applyAlignment="1">
      <alignment horizontal="center"/>
    </xf>
    <xf numFmtId="3" fontId="25" fillId="0" borderId="443" xfId="1" applyNumberFormat="1" applyFont="1" applyBorder="1" applyAlignment="1">
      <alignment horizontal="center"/>
    </xf>
    <xf numFmtId="0" fontId="25" fillId="12" borderId="95" xfId="1" applyFont="1" applyFill="1" applyBorder="1" applyAlignment="1">
      <alignment horizontal="center" vertical="center"/>
    </xf>
    <xf numFmtId="0" fontId="25" fillId="12" borderId="12" xfId="1" applyFont="1" applyFill="1" applyBorder="1" applyAlignment="1">
      <alignment horizontal="center" vertical="center"/>
    </xf>
    <xf numFmtId="0" fontId="25" fillId="12" borderId="95" xfId="1" applyFont="1" applyFill="1" applyBorder="1" applyAlignment="1">
      <alignment horizontal="center"/>
    </xf>
    <xf numFmtId="0" fontId="25" fillId="12" borderId="12" xfId="1" applyFont="1" applyFill="1" applyBorder="1" applyAlignment="1">
      <alignment horizontal="center"/>
    </xf>
    <xf numFmtId="0" fontId="25" fillId="6" borderId="94" xfId="1" applyFont="1" applyFill="1" applyBorder="1" applyAlignment="1">
      <alignment horizontal="left" wrapText="1"/>
    </xf>
    <xf numFmtId="0" fontId="76" fillId="13" borderId="440" xfId="1" applyFont="1" applyFill="1" applyBorder="1" applyAlignment="1">
      <alignment horizontal="left" vertical="center" wrapText="1"/>
    </xf>
    <xf numFmtId="0" fontId="76" fillId="13" borderId="441" xfId="1" applyFont="1" applyFill="1" applyBorder="1" applyAlignment="1">
      <alignment horizontal="left" vertical="center" wrapText="1"/>
    </xf>
    <xf numFmtId="0" fontId="76" fillId="13" borderId="442" xfId="1" applyFont="1" applyFill="1" applyBorder="1" applyAlignment="1">
      <alignment horizontal="left" vertical="center" wrapText="1"/>
    </xf>
    <xf numFmtId="0" fontId="25" fillId="6" borderId="438" xfId="1" applyFont="1" applyFill="1" applyBorder="1" applyAlignment="1">
      <alignment horizontal="left" vertical="center" wrapText="1"/>
    </xf>
    <xf numFmtId="0" fontId="25" fillId="6" borderId="300" xfId="1" applyFont="1" applyFill="1" applyBorder="1" applyAlignment="1">
      <alignment horizontal="left" vertical="center" wrapText="1"/>
    </xf>
    <xf numFmtId="0" fontId="25" fillId="6" borderId="439" xfId="1" applyFont="1" applyFill="1" applyBorder="1" applyAlignment="1">
      <alignment horizontal="left" vertical="center" wrapText="1"/>
    </xf>
    <xf numFmtId="0" fontId="28" fillId="0" borderId="447" xfId="1" applyFont="1" applyBorder="1" applyAlignment="1">
      <alignment horizontal="left" wrapText="1"/>
    </xf>
    <xf numFmtId="0" fontId="28" fillId="0" borderId="448" xfId="1" applyFont="1" applyBorder="1" applyAlignment="1">
      <alignment horizontal="left" wrapText="1"/>
    </xf>
    <xf numFmtId="0" fontId="28" fillId="0" borderId="449" xfId="1" applyFont="1" applyBorder="1" applyAlignment="1">
      <alignment horizontal="left" wrapText="1"/>
    </xf>
    <xf numFmtId="167" fontId="25" fillId="12" borderId="460" xfId="2" applyNumberFormat="1" applyFont="1" applyFill="1" applyBorder="1" applyAlignment="1">
      <alignment horizontal="right"/>
    </xf>
    <xf numFmtId="167" fontId="25" fillId="12" borderId="12" xfId="2" applyNumberFormat="1" applyFont="1" applyFill="1" applyBorder="1" applyAlignment="1">
      <alignment horizontal="right"/>
    </xf>
    <xf numFmtId="0" fontId="25" fillId="0" borderId="0" xfId="1" applyFont="1" applyBorder="1" applyAlignment="1">
      <alignment horizontal="center"/>
    </xf>
    <xf numFmtId="167" fontId="21" fillId="14" borderId="76" xfId="2" applyNumberFormat="1" applyFont="1" applyFill="1" applyBorder="1" applyAlignment="1">
      <alignment horizontal="center" vertical="center"/>
    </xf>
    <xf numFmtId="167" fontId="21" fillId="14" borderId="8" xfId="2" applyNumberFormat="1" applyFont="1" applyFill="1" applyBorder="1" applyAlignment="1">
      <alignment horizontal="center" vertical="center"/>
    </xf>
    <xf numFmtId="167" fontId="21" fillId="14" borderId="92" xfId="2" applyNumberFormat="1" applyFont="1" applyFill="1" applyBorder="1" applyAlignment="1">
      <alignment horizontal="center" vertical="center"/>
    </xf>
    <xf numFmtId="167" fontId="25" fillId="12" borderId="437" xfId="2" applyNumberFormat="1" applyFont="1" applyFill="1" applyBorder="1" applyAlignment="1">
      <alignment horizontal="right" vertical="center"/>
    </xf>
    <xf numFmtId="167" fontId="25" fillId="12" borderId="399" xfId="2" applyNumberFormat="1" applyFont="1" applyFill="1" applyBorder="1" applyAlignment="1">
      <alignment horizontal="right" vertical="center"/>
    </xf>
    <xf numFmtId="0" fontId="21" fillId="14" borderId="76" xfId="1" applyFont="1" applyFill="1" applyBorder="1" applyAlignment="1">
      <alignment horizontal="center" vertical="center"/>
    </xf>
    <xf numFmtId="0" fontId="21" fillId="14" borderId="8" xfId="1" applyFont="1" applyFill="1" applyBorder="1" applyAlignment="1">
      <alignment horizontal="center" vertical="center"/>
    </xf>
    <xf numFmtId="0" fontId="21" fillId="14" borderId="92" xfId="1" applyFont="1" applyFill="1" applyBorder="1" applyAlignment="1">
      <alignment horizontal="center" vertical="center"/>
    </xf>
    <xf numFmtId="3" fontId="21" fillId="0" borderId="363" xfId="1" applyNumberFormat="1" applyFont="1" applyBorder="1" applyAlignment="1">
      <alignment horizontal="center"/>
    </xf>
    <xf numFmtId="0" fontId="25" fillId="12" borderId="93" xfId="1" applyFont="1" applyFill="1" applyBorder="1" applyAlignment="1">
      <alignment horizontal="center" vertical="center"/>
    </xf>
    <xf numFmtId="0" fontId="25" fillId="12" borderId="92" xfId="1" applyFont="1" applyFill="1" applyBorder="1" applyAlignment="1">
      <alignment horizontal="center" vertical="center"/>
    </xf>
    <xf numFmtId="164" fontId="21" fillId="0" borderId="363" xfId="1" applyNumberFormat="1" applyFont="1" applyBorder="1" applyAlignment="1">
      <alignment horizontal="center"/>
    </xf>
    <xf numFmtId="2" fontId="21" fillId="0" borderId="73" xfId="1" applyNumberFormat="1" applyFont="1" applyBorder="1" applyAlignment="1">
      <alignment horizontal="center"/>
    </xf>
    <xf numFmtId="0" fontId="29" fillId="0" borderId="73" xfId="0" applyFont="1" applyBorder="1"/>
    <xf numFmtId="0" fontId="23" fillId="0" borderId="103" xfId="0" applyFont="1" applyBorder="1" applyAlignment="1">
      <alignment horizontal="center"/>
    </xf>
    <xf numFmtId="0" fontId="23" fillId="0" borderId="99" xfId="0" applyFont="1" applyBorder="1" applyAlignment="1">
      <alignment horizontal="center"/>
    </xf>
    <xf numFmtId="0" fontId="23" fillId="0" borderId="104" xfId="0" applyFont="1" applyBorder="1" applyAlignment="1">
      <alignment horizontal="center"/>
    </xf>
    <xf numFmtId="0" fontId="1" fillId="0" borderId="73" xfId="1" applyBorder="1" applyAlignment="1">
      <alignment horizontal="center"/>
    </xf>
    <xf numFmtId="0" fontId="44" fillId="0" borderId="34" xfId="0" applyFont="1" applyBorder="1" applyAlignment="1">
      <alignment horizontal="center" vertical="center"/>
    </xf>
    <xf numFmtId="0" fontId="44" fillId="0" borderId="30" xfId="0" applyFont="1" applyBorder="1" applyAlignment="1">
      <alignment horizontal="center" vertical="center"/>
    </xf>
    <xf numFmtId="0" fontId="44" fillId="0" borderId="31" xfId="0" applyFont="1" applyBorder="1" applyAlignment="1">
      <alignment horizontal="center" vertical="center"/>
    </xf>
    <xf numFmtId="0" fontId="1" fillId="0" borderId="0" xfId="0" applyFont="1" applyBorder="1" applyAlignment="1">
      <alignment horizontal="center"/>
    </xf>
    <xf numFmtId="2" fontId="4" fillId="0" borderId="73" xfId="0" applyNumberFormat="1" applyFont="1" applyBorder="1" applyAlignment="1">
      <alignment horizontal="center"/>
    </xf>
    <xf numFmtId="0" fontId="2" fillId="2" borderId="0" xfId="0" applyFont="1" applyFill="1" applyBorder="1" applyAlignment="1">
      <alignment horizontal="center" wrapText="1"/>
    </xf>
    <xf numFmtId="3" fontId="21" fillId="0" borderId="73" xfId="0" applyNumberFormat="1" applyFont="1" applyBorder="1" applyAlignment="1">
      <alignment horizontal="center"/>
    </xf>
    <xf numFmtId="0" fontId="21" fillId="0" borderId="73" xfId="0" applyFont="1" applyBorder="1" applyAlignment="1">
      <alignment horizontal="center"/>
    </xf>
    <xf numFmtId="3" fontId="4" fillId="0" borderId="73" xfId="0" applyNumberFormat="1" applyFont="1" applyBorder="1" applyAlignment="1">
      <alignment horizontal="center"/>
    </xf>
    <xf numFmtId="3" fontId="4" fillId="0" borderId="363" xfId="0" applyNumberFormat="1" applyFont="1" applyBorder="1" applyAlignment="1">
      <alignment horizontal="center"/>
    </xf>
    <xf numFmtId="0" fontId="1" fillId="0" borderId="75" xfId="0" applyFont="1" applyBorder="1" applyAlignment="1">
      <alignment horizontal="center"/>
    </xf>
    <xf numFmtId="3" fontId="4" fillId="0" borderId="0" xfId="0" applyNumberFormat="1" applyFont="1" applyBorder="1" applyAlignment="1">
      <alignment horizontal="center"/>
    </xf>
    <xf numFmtId="0" fontId="50" fillId="0" borderId="359" xfId="0" applyFont="1" applyBorder="1" applyAlignment="1">
      <alignment horizontal="center" vertical="center"/>
    </xf>
    <xf numFmtId="0" fontId="50" fillId="0" borderId="15" xfId="0" applyFont="1" applyBorder="1" applyAlignment="1">
      <alignment horizontal="center" vertical="center"/>
    </xf>
    <xf numFmtId="0" fontId="50" fillId="0" borderId="360" xfId="0" applyFont="1" applyBorder="1" applyAlignment="1">
      <alignment horizontal="center" vertical="center"/>
    </xf>
    <xf numFmtId="0" fontId="50" fillId="0" borderId="151" xfId="0" applyFont="1" applyBorder="1" applyAlignment="1">
      <alignment horizontal="center" vertical="center"/>
    </xf>
    <xf numFmtId="0" fontId="50" fillId="0" borderId="150" xfId="0" applyFont="1" applyBorder="1" applyAlignment="1">
      <alignment horizontal="center" vertical="center"/>
    </xf>
    <xf numFmtId="0" fontId="50" fillId="0" borderId="152" xfId="0" applyFont="1" applyBorder="1" applyAlignment="1">
      <alignment horizontal="center" vertical="center"/>
    </xf>
    <xf numFmtId="0" fontId="50" fillId="0" borderId="144" xfId="0" applyFont="1" applyBorder="1" applyAlignment="1">
      <alignment horizontal="center" vertical="center"/>
    </xf>
    <xf numFmtId="0" fontId="50" fillId="0" borderId="149" xfId="0" applyFont="1" applyBorder="1" applyAlignment="1">
      <alignment horizontal="center" vertical="center"/>
    </xf>
    <xf numFmtId="3" fontId="50" fillId="0" borderId="354" xfId="0" applyNumberFormat="1" applyFont="1" applyBorder="1" applyAlignment="1">
      <alignment horizontal="center" wrapText="1"/>
    </xf>
    <xf numFmtId="3" fontId="50" fillId="0" borderId="241" xfId="0" applyNumberFormat="1" applyFont="1" applyBorder="1" applyAlignment="1">
      <alignment horizontal="center" wrapText="1"/>
    </xf>
    <xf numFmtId="3" fontId="50" fillId="0" borderId="145" xfId="0" applyNumberFormat="1" applyFont="1" applyBorder="1" applyAlignment="1">
      <alignment horizontal="center"/>
    </xf>
    <xf numFmtId="3" fontId="50" fillId="0" borderId="149" xfId="0" applyNumberFormat="1" applyFont="1" applyBorder="1" applyAlignment="1">
      <alignment horizontal="center"/>
    </xf>
    <xf numFmtId="0" fontId="42" fillId="0" borderId="217" xfId="0" applyFont="1" applyBorder="1" applyAlignment="1">
      <alignment horizontal="left"/>
    </xf>
    <xf numFmtId="3" fontId="24" fillId="0" borderId="217" xfId="0" applyNumberFormat="1" applyFont="1" applyBorder="1" applyAlignment="1">
      <alignment horizontal="center"/>
    </xf>
    <xf numFmtId="0" fontId="24" fillId="0" borderId="218" xfId="0" applyFont="1" applyBorder="1" applyAlignment="1">
      <alignment horizontal="left"/>
    </xf>
    <xf numFmtId="3" fontId="24" fillId="0" borderId="218" xfId="0" applyNumberFormat="1" applyFont="1" applyBorder="1" applyAlignment="1">
      <alignment horizontal="center"/>
    </xf>
    <xf numFmtId="0" fontId="24" fillId="0" borderId="346" xfId="0" applyFont="1" applyBorder="1" applyAlignment="1">
      <alignment horizontal="left"/>
    </xf>
    <xf numFmtId="3" fontId="24" fillId="0" borderId="346" xfId="0" applyNumberFormat="1" applyFont="1" applyBorder="1" applyAlignment="1">
      <alignment horizontal="center"/>
    </xf>
    <xf numFmtId="0" fontId="70" fillId="5" borderId="145" xfId="0" applyFont="1" applyFill="1" applyBorder="1" applyAlignment="1">
      <alignment horizontal="left"/>
    </xf>
    <xf numFmtId="3" fontId="42" fillId="5" borderId="145" xfId="0" applyNumberFormat="1" applyFont="1" applyFill="1" applyBorder="1" applyAlignment="1">
      <alignment horizontal="center"/>
    </xf>
    <xf numFmtId="0" fontId="24" fillId="0" borderId="217" xfId="0" applyFont="1" applyBorder="1" applyAlignment="1">
      <alignment horizontal="center"/>
    </xf>
    <xf numFmtId="0" fontId="42" fillId="0" borderId="218" xfId="0" applyFont="1" applyBorder="1" applyAlignment="1">
      <alignment horizontal="left"/>
    </xf>
    <xf numFmtId="0" fontId="63" fillId="6" borderId="145" xfId="0" applyFont="1" applyFill="1" applyBorder="1" applyAlignment="1">
      <alignment horizontal="left"/>
    </xf>
    <xf numFmtId="3" fontId="24" fillId="6" borderId="145" xfId="0" applyNumberFormat="1" applyFont="1" applyFill="1" applyBorder="1" applyAlignment="1">
      <alignment horizontal="center"/>
    </xf>
    <xf numFmtId="0" fontId="24" fillId="0" borderId="354" xfId="0" applyFont="1" applyBorder="1" applyAlignment="1">
      <alignment horizontal="center"/>
    </xf>
    <xf numFmtId="3" fontId="24" fillId="0" borderId="217" xfId="0" applyNumberFormat="1" applyFont="1" applyBorder="1" applyAlignment="1">
      <alignment horizontal="center" wrapText="1"/>
    </xf>
    <xf numFmtId="0" fontId="24" fillId="0" borderId="231" xfId="0" applyFont="1" applyBorder="1" applyAlignment="1">
      <alignment horizontal="left"/>
    </xf>
    <xf numFmtId="0" fontId="34" fillId="2" borderId="0" xfId="0" applyFont="1" applyFill="1" applyBorder="1" applyAlignment="1">
      <alignment horizontal="center" wrapText="1"/>
    </xf>
    <xf numFmtId="49" fontId="2" fillId="2" borderId="0" xfId="0" applyNumberFormat="1" applyFont="1" applyFill="1" applyAlignment="1">
      <alignment horizontal="center" wrapText="1"/>
    </xf>
    <xf numFmtId="3" fontId="12" fillId="0" borderId="73" xfId="0" applyNumberFormat="1" applyFont="1" applyBorder="1" applyAlignment="1">
      <alignment horizontal="center"/>
    </xf>
    <xf numFmtId="0" fontId="5" fillId="0" borderId="0" xfId="0" applyFont="1" applyBorder="1" applyAlignment="1">
      <alignment horizontal="center"/>
    </xf>
    <xf numFmtId="3" fontId="4" fillId="0" borderId="74" xfId="0" applyNumberFormat="1" applyFont="1" applyBorder="1" applyAlignment="1">
      <alignment horizontal="center"/>
    </xf>
    <xf numFmtId="2" fontId="12" fillId="0" borderId="73" xfId="0" applyNumberFormat="1" applyFont="1" applyBorder="1" applyAlignment="1">
      <alignment horizontal="center"/>
    </xf>
    <xf numFmtId="3" fontId="33" fillId="0" borderId="74" xfId="0" applyNumberFormat="1" applyFont="1" applyBorder="1" applyAlignment="1">
      <alignment horizontal="center"/>
    </xf>
    <xf numFmtId="0" fontId="33" fillId="0" borderId="74" xfId="0" applyFont="1" applyBorder="1" applyAlignment="1">
      <alignment horizontal="center"/>
    </xf>
    <xf numFmtId="166" fontId="22" fillId="0" borderId="0" xfId="0" applyNumberFormat="1" applyFont="1" applyBorder="1" applyAlignment="1">
      <alignment horizontal="center"/>
    </xf>
    <xf numFmtId="0" fontId="12" fillId="0" borderId="74" xfId="0" applyFont="1" applyBorder="1" applyAlignment="1">
      <alignment horizontal="center"/>
    </xf>
    <xf numFmtId="0" fontId="32" fillId="0" borderId="75" xfId="0" applyFont="1" applyBorder="1" applyAlignment="1">
      <alignment horizontal="center"/>
    </xf>
    <xf numFmtId="0" fontId="24" fillId="0" borderId="397" xfId="0" applyFont="1" applyBorder="1" applyAlignment="1">
      <alignment horizontal="center"/>
    </xf>
    <xf numFmtId="0" fontId="24" fillId="0" borderId="0" xfId="0" applyFont="1" applyBorder="1" applyAlignment="1">
      <alignment horizontal="center"/>
    </xf>
    <xf numFmtId="0" fontId="24" fillId="0" borderId="148" xfId="0" applyFont="1" applyBorder="1" applyAlignment="1">
      <alignment horizontal="center"/>
    </xf>
    <xf numFmtId="0" fontId="42" fillId="7" borderId="132" xfId="0" applyFont="1" applyFill="1" applyBorder="1" applyAlignment="1">
      <alignment horizontal="center" wrapText="1"/>
    </xf>
    <xf numFmtId="0" fontId="42" fillId="7" borderId="133" xfId="0" applyFont="1" applyFill="1" applyBorder="1" applyAlignment="1">
      <alignment horizontal="center" wrapText="1"/>
    </xf>
    <xf numFmtId="0" fontId="42" fillId="7" borderId="134" xfId="0" applyFont="1" applyFill="1" applyBorder="1" applyAlignment="1">
      <alignment horizontal="center" wrapText="1"/>
    </xf>
    <xf numFmtId="0" fontId="24" fillId="7" borderId="132" xfId="0" applyFont="1" applyFill="1" applyBorder="1" applyAlignment="1">
      <alignment horizontal="center"/>
    </xf>
    <xf numFmtId="0" fontId="24" fillId="7" borderId="133" xfId="0" applyFont="1" applyFill="1" applyBorder="1" applyAlignment="1">
      <alignment horizontal="center"/>
    </xf>
    <xf numFmtId="0" fontId="24" fillId="7" borderId="134" xfId="0" applyFont="1" applyFill="1" applyBorder="1" applyAlignment="1">
      <alignment horizontal="center"/>
    </xf>
    <xf numFmtId="0" fontId="42" fillId="7" borderId="132" xfId="0" applyFont="1" applyFill="1" applyBorder="1" applyAlignment="1">
      <alignment horizontal="center"/>
    </xf>
    <xf numFmtId="0" fontId="42" fillId="7" borderId="133" xfId="0" applyFont="1" applyFill="1" applyBorder="1" applyAlignment="1">
      <alignment horizontal="center"/>
    </xf>
    <xf numFmtId="0" fontId="42" fillId="7" borderId="134" xfId="0" applyFont="1" applyFill="1" applyBorder="1" applyAlignment="1">
      <alignment horizontal="center"/>
    </xf>
    <xf numFmtId="0" fontId="24" fillId="0" borderId="397" xfId="0" applyFont="1" applyBorder="1" applyAlignment="1">
      <alignment horizontal="center" vertical="center"/>
    </xf>
    <xf numFmtId="0" fontId="24" fillId="0" borderId="0" xfId="0" applyFont="1" applyBorder="1" applyAlignment="1">
      <alignment horizontal="center" vertical="center"/>
    </xf>
    <xf numFmtId="0" fontId="24" fillId="0" borderId="148" xfId="0" applyFont="1" applyBorder="1" applyAlignment="1">
      <alignment horizontal="center" vertical="center"/>
    </xf>
    <xf numFmtId="3" fontId="12" fillId="0" borderId="101" xfId="1" applyNumberFormat="1" applyFont="1" applyBorder="1" applyAlignment="1">
      <alignment horizontal="center"/>
    </xf>
    <xf numFmtId="49" fontId="21" fillId="0" borderId="0" xfId="1" applyNumberFormat="1" applyFont="1" applyBorder="1" applyAlignment="1">
      <alignment horizontal="center"/>
    </xf>
    <xf numFmtId="3" fontId="21" fillId="0" borderId="0" xfId="1" applyNumberFormat="1" applyFont="1" applyBorder="1" applyAlignment="1">
      <alignment horizontal="center"/>
    </xf>
    <xf numFmtId="0" fontId="21" fillId="0" borderId="0" xfId="1" applyFont="1" applyBorder="1" applyAlignment="1">
      <alignment horizontal="center"/>
    </xf>
    <xf numFmtId="3" fontId="12" fillId="0" borderId="100" xfId="1" applyNumberFormat="1" applyFont="1" applyBorder="1" applyAlignment="1">
      <alignment horizontal="center"/>
    </xf>
    <xf numFmtId="3" fontId="21" fillId="0" borderId="101" xfId="1" applyNumberFormat="1" applyFont="1" applyBorder="1" applyAlignment="1">
      <alignment horizontal="center" vertical="center"/>
    </xf>
    <xf numFmtId="0" fontId="21" fillId="0" borderId="101" xfId="1" applyFont="1" applyBorder="1" applyAlignment="1">
      <alignment horizontal="center" vertical="center"/>
    </xf>
    <xf numFmtId="2" fontId="21" fillId="0" borderId="100" xfId="1" applyNumberFormat="1" applyFont="1" applyBorder="1" applyAlignment="1">
      <alignment horizontal="center"/>
    </xf>
    <xf numFmtId="0" fontId="21" fillId="0" borderId="100" xfId="1" applyFont="1" applyBorder="1" applyAlignment="1">
      <alignment horizontal="center"/>
    </xf>
    <xf numFmtId="3" fontId="22" fillId="0" borderId="76" xfId="1" applyNumberFormat="1" applyFont="1" applyBorder="1" applyAlignment="1"/>
    <xf numFmtId="0" fontId="0" fillId="0" borderId="12" xfId="0" applyBorder="1" applyAlignment="1"/>
    <xf numFmtId="0" fontId="34" fillId="0" borderId="0" xfId="1" applyFont="1" applyBorder="1" applyAlignment="1">
      <alignment horizontal="center" wrapText="1"/>
    </xf>
    <xf numFmtId="0" fontId="22" fillId="0" borderId="136" xfId="1" applyFont="1" applyBorder="1" applyAlignment="1">
      <alignment horizontal="center"/>
    </xf>
    <xf numFmtId="0" fontId="22" fillId="0" borderId="137" xfId="1" applyFont="1" applyBorder="1" applyAlignment="1">
      <alignment horizontal="center"/>
    </xf>
    <xf numFmtId="0" fontId="22" fillId="0" borderId="138" xfId="1" applyFont="1" applyBorder="1" applyAlignment="1">
      <alignment horizontal="center"/>
    </xf>
    <xf numFmtId="0" fontId="22" fillId="0" borderId="90" xfId="1" applyFont="1" applyBorder="1" applyAlignment="1">
      <alignment horizontal="center" vertical="center"/>
    </xf>
    <xf numFmtId="0" fontId="22" fillId="0" borderId="90" xfId="1" applyFont="1" applyBorder="1" applyAlignment="1">
      <alignment vertical="center"/>
    </xf>
    <xf numFmtId="3" fontId="22" fillId="0" borderId="76" xfId="1" applyNumberFormat="1" applyFont="1" applyBorder="1" applyAlignment="1">
      <alignment horizontal="center"/>
    </xf>
    <xf numFmtId="3" fontId="22" fillId="0" borderId="12" xfId="1" applyNumberFormat="1" applyFont="1" applyBorder="1" applyAlignment="1">
      <alignment horizontal="center"/>
    </xf>
    <xf numFmtId="3" fontId="22" fillId="2" borderId="76" xfId="1" applyNumberFormat="1" applyFont="1" applyFill="1" applyBorder="1" applyAlignment="1">
      <alignment horizontal="right"/>
    </xf>
    <xf numFmtId="3" fontId="22" fillId="2" borderId="12" xfId="1" applyNumberFormat="1" applyFont="1" applyFill="1" applyBorder="1" applyAlignment="1">
      <alignment horizontal="right"/>
    </xf>
    <xf numFmtId="3" fontId="22" fillId="2" borderId="76" xfId="1" applyNumberFormat="1" applyFont="1" applyFill="1" applyBorder="1" applyAlignment="1">
      <alignment horizontal="center"/>
    </xf>
    <xf numFmtId="3" fontId="22" fillId="2" borderId="12" xfId="1" applyNumberFormat="1" applyFont="1" applyFill="1" applyBorder="1" applyAlignment="1">
      <alignment horizontal="center"/>
    </xf>
    <xf numFmtId="0" fontId="38" fillId="0" borderId="0" xfId="0" applyFont="1" applyAlignment="1">
      <alignment horizontal="center"/>
    </xf>
    <xf numFmtId="0" fontId="25" fillId="0" borderId="136" xfId="1" applyFont="1" applyBorder="1" applyAlignment="1">
      <alignment horizontal="center"/>
    </xf>
    <xf numFmtId="0" fontId="25" fillId="0" borderId="137" xfId="1" applyFont="1" applyBorder="1" applyAlignment="1">
      <alignment horizontal="center"/>
    </xf>
    <xf numFmtId="0" fontId="25" fillId="0" borderId="139" xfId="1" applyFont="1" applyBorder="1" applyAlignment="1">
      <alignment horizontal="center"/>
    </xf>
    <xf numFmtId="0" fontId="25" fillId="0" borderId="90" xfId="1" applyFont="1" applyBorder="1" applyAlignment="1">
      <alignment vertical="center"/>
    </xf>
    <xf numFmtId="0" fontId="25" fillId="0" borderId="90" xfId="1" applyFont="1" applyBorder="1" applyAlignment="1">
      <alignment horizontal="center" vertical="center"/>
    </xf>
    <xf numFmtId="0" fontId="1" fillId="0" borderId="73" xfId="0" applyFont="1" applyBorder="1" applyAlignment="1">
      <alignment horizontal="left"/>
    </xf>
    <xf numFmtId="3" fontId="44" fillId="0" borderId="100" xfId="0" applyNumberFormat="1" applyFont="1" applyBorder="1" applyAlignment="1">
      <alignment horizontal="center"/>
    </xf>
    <xf numFmtId="0" fontId="44" fillId="0" borderId="100" xfId="0" applyFont="1" applyBorder="1" applyAlignment="1">
      <alignment horizontal="center"/>
    </xf>
    <xf numFmtId="3" fontId="12" fillId="0" borderId="100" xfId="0" applyNumberFormat="1" applyFont="1" applyBorder="1" applyAlignment="1">
      <alignment horizontal="center"/>
    </xf>
    <xf numFmtId="3" fontId="4" fillId="0" borderId="101" xfId="0" applyNumberFormat="1" applyFont="1" applyBorder="1" applyAlignment="1">
      <alignment horizontal="center"/>
    </xf>
    <xf numFmtId="2" fontId="44" fillId="0" borderId="100" xfId="0" applyNumberFormat="1" applyFont="1" applyBorder="1" applyAlignment="1">
      <alignment horizontal="center"/>
    </xf>
    <xf numFmtId="3" fontId="12" fillId="0" borderId="101" xfId="0" applyNumberFormat="1" applyFont="1" applyBorder="1" applyAlignment="1">
      <alignment horizontal="center"/>
    </xf>
    <xf numFmtId="0" fontId="28" fillId="0" borderId="144" xfId="1" applyFont="1" applyBorder="1" applyAlignment="1">
      <alignment horizontal="center" vertical="center"/>
    </xf>
    <xf numFmtId="0" fontId="28" fillId="0" borderId="146" xfId="1" applyFont="1" applyBorder="1" applyAlignment="1">
      <alignment horizontal="center" vertical="center"/>
    </xf>
    <xf numFmtId="0" fontId="28" fillId="0" borderId="149" xfId="1" applyFont="1" applyBorder="1" applyAlignment="1">
      <alignment horizontal="center" vertical="center"/>
    </xf>
    <xf numFmtId="0" fontId="25" fillId="0" borderId="132" xfId="1" applyFont="1" applyBorder="1" applyAlignment="1">
      <alignment horizontal="center" vertical="center"/>
    </xf>
    <xf numFmtId="0" fontId="25" fillId="0" borderId="134" xfId="1" applyFont="1" applyBorder="1" applyAlignment="1">
      <alignment horizontal="center" vertical="center"/>
    </xf>
    <xf numFmtId="0" fontId="28" fillId="0" borderId="147" xfId="1" applyFont="1" applyBorder="1" applyAlignment="1">
      <alignment horizontal="center" vertical="center" wrapText="1"/>
    </xf>
    <xf numFmtId="0" fontId="28" fillId="0" borderId="148" xfId="1" applyFont="1" applyBorder="1" applyAlignment="1">
      <alignment horizontal="center" vertical="center" wrapText="1"/>
    </xf>
    <xf numFmtId="0" fontId="28" fillId="0" borderId="151" xfId="1" applyFont="1" applyBorder="1" applyAlignment="1">
      <alignment horizontal="center"/>
    </xf>
    <xf numFmtId="0" fontId="28" fillId="0" borderId="152" xfId="1" applyFont="1" applyBorder="1" applyAlignment="1">
      <alignment horizontal="center"/>
    </xf>
    <xf numFmtId="0" fontId="44" fillId="0" borderId="0" xfId="0" applyFont="1" applyBorder="1" applyAlignment="1">
      <alignment horizontal="center"/>
    </xf>
    <xf numFmtId="0" fontId="26" fillId="0" borderId="0" xfId="1" applyFont="1" applyAlignment="1">
      <alignment horizontal="center"/>
    </xf>
    <xf numFmtId="3" fontId="28" fillId="0" borderId="158" xfId="1" applyNumberFormat="1" applyFont="1" applyFill="1" applyBorder="1" applyAlignment="1">
      <alignment horizontal="right"/>
    </xf>
    <xf numFmtId="3" fontId="28" fillId="0" borderId="159" xfId="1" applyNumberFormat="1" applyFont="1" applyFill="1" applyBorder="1" applyAlignment="1">
      <alignment horizontal="right"/>
    </xf>
    <xf numFmtId="3" fontId="25" fillId="0" borderId="158" xfId="1" applyNumberFormat="1" applyFont="1" applyFill="1" applyBorder="1" applyAlignment="1">
      <alignment horizontal="right"/>
    </xf>
    <xf numFmtId="3" fontId="25" fillId="0" borderId="159" xfId="1" applyNumberFormat="1" applyFont="1" applyFill="1" applyBorder="1" applyAlignment="1">
      <alignment horizontal="right"/>
    </xf>
    <xf numFmtId="0" fontId="28" fillId="0" borderId="162" xfId="1" applyFont="1" applyFill="1" applyBorder="1" applyAlignment="1">
      <alignment horizontal="right"/>
    </xf>
    <xf numFmtId="0" fontId="28" fillId="0" borderId="163" xfId="1" applyFont="1" applyFill="1" applyBorder="1" applyAlignment="1">
      <alignment horizontal="right"/>
    </xf>
    <xf numFmtId="3" fontId="28" fillId="5" borderId="132" xfId="1" applyNumberFormat="1" applyFont="1" applyFill="1" applyBorder="1" applyAlignment="1">
      <alignment horizontal="right"/>
    </xf>
    <xf numFmtId="3" fontId="28" fillId="5" borderId="134" xfId="1" applyNumberFormat="1" applyFont="1" applyFill="1" applyBorder="1" applyAlignment="1">
      <alignment horizontal="right"/>
    </xf>
    <xf numFmtId="3" fontId="25" fillId="0" borderId="154" xfId="1" applyNumberFormat="1" applyFont="1" applyFill="1" applyBorder="1" applyAlignment="1">
      <alignment horizontal="right"/>
    </xf>
    <xf numFmtId="3" fontId="25" fillId="0" borderId="155" xfId="1" applyNumberFormat="1" applyFont="1" applyFill="1" applyBorder="1" applyAlignment="1">
      <alignment horizontal="right"/>
    </xf>
    <xf numFmtId="3" fontId="25" fillId="0" borderId="162" xfId="1" applyNumberFormat="1" applyFont="1" applyBorder="1" applyAlignment="1">
      <alignment horizontal="right"/>
    </xf>
    <xf numFmtId="3" fontId="25" fillId="0" borderId="163" xfId="1" applyNumberFormat="1" applyFont="1" applyBorder="1" applyAlignment="1">
      <alignment horizontal="right"/>
    </xf>
    <xf numFmtId="3" fontId="25" fillId="5" borderId="132" xfId="1" applyNumberFormat="1" applyFont="1" applyFill="1" applyBorder="1" applyAlignment="1">
      <alignment horizontal="right"/>
    </xf>
    <xf numFmtId="3" fontId="25" fillId="5" borderId="134" xfId="1" applyNumberFormat="1" applyFont="1" applyFill="1" applyBorder="1" applyAlignment="1">
      <alignment horizontal="right"/>
    </xf>
    <xf numFmtId="3" fontId="25" fillId="5" borderId="169" xfId="1" applyNumberFormat="1" applyFont="1" applyFill="1" applyBorder="1" applyAlignment="1">
      <alignment horizontal="right"/>
    </xf>
    <xf numFmtId="3" fontId="25" fillId="5" borderId="168" xfId="1" applyNumberFormat="1" applyFont="1" applyFill="1" applyBorder="1" applyAlignment="1">
      <alignment horizontal="right"/>
    </xf>
    <xf numFmtId="3" fontId="25" fillId="0" borderId="173" xfId="1" applyNumberFormat="1" applyFont="1" applyFill="1" applyBorder="1" applyAlignment="1">
      <alignment horizontal="right"/>
    </xf>
    <xf numFmtId="3" fontId="25" fillId="0" borderId="174" xfId="1" applyNumberFormat="1" applyFont="1" applyFill="1" applyBorder="1" applyAlignment="1">
      <alignment horizontal="right"/>
    </xf>
    <xf numFmtId="0" fontId="24" fillId="2" borderId="41" xfId="0" applyFont="1" applyFill="1" applyBorder="1" applyAlignment="1">
      <alignment horizontal="left"/>
    </xf>
    <xf numFmtId="0" fontId="24" fillId="2" borderId="46" xfId="0" applyFont="1" applyFill="1" applyBorder="1" applyAlignment="1">
      <alignment horizontal="left"/>
    </xf>
    <xf numFmtId="3" fontId="33" fillId="0" borderId="185" xfId="0" applyNumberFormat="1" applyFont="1" applyBorder="1" applyAlignment="1">
      <alignment horizontal="right"/>
    </xf>
    <xf numFmtId="3" fontId="33" fillId="0" borderId="186" xfId="0" applyNumberFormat="1" applyFont="1" applyBorder="1" applyAlignment="1">
      <alignment horizontal="right"/>
    </xf>
    <xf numFmtId="0" fontId="1" fillId="0" borderId="0" xfId="0" applyFont="1" applyBorder="1" applyAlignment="1">
      <alignment horizontal="left"/>
    </xf>
    <xf numFmtId="0" fontId="41" fillId="0" borderId="0" xfId="0" applyFont="1" applyAlignment="1">
      <alignment horizontal="center"/>
    </xf>
    <xf numFmtId="0" fontId="42" fillId="2" borderId="176" xfId="0" applyFont="1" applyFill="1" applyBorder="1" applyAlignment="1">
      <alignment horizontal="center"/>
    </xf>
    <xf numFmtId="0" fontId="42" fillId="2" borderId="179" xfId="0" applyFont="1" applyFill="1" applyBorder="1" applyAlignment="1">
      <alignment horizontal="center"/>
    </xf>
    <xf numFmtId="0" fontId="42" fillId="2" borderId="147" xfId="0" applyFont="1" applyFill="1" applyBorder="1" applyAlignment="1">
      <alignment horizontal="center"/>
    </xf>
    <xf numFmtId="0" fontId="42" fillId="2" borderId="148" xfId="0" applyFont="1" applyFill="1" applyBorder="1" applyAlignment="1">
      <alignment horizontal="center"/>
    </xf>
    <xf numFmtId="0" fontId="25" fillId="2" borderId="183" xfId="0" applyFont="1" applyFill="1" applyBorder="1" applyAlignment="1">
      <alignment horizontal="center"/>
    </xf>
    <xf numFmtId="0" fontId="25" fillId="2" borderId="184" xfId="0" applyFont="1" applyFill="1" applyBorder="1" applyAlignment="1">
      <alignment horizontal="center"/>
    </xf>
    <xf numFmtId="3" fontId="33" fillId="0" borderId="132" xfId="0" applyNumberFormat="1" applyFont="1" applyBorder="1" applyAlignment="1">
      <alignment horizontal="right" vertical="center"/>
    </xf>
    <xf numFmtId="3" fontId="33" fillId="0" borderId="134" xfId="0" applyNumberFormat="1" applyFont="1" applyBorder="1" applyAlignment="1">
      <alignment horizontal="right" vertical="center"/>
    </xf>
    <xf numFmtId="3" fontId="33" fillId="0" borderId="187" xfId="0" applyNumberFormat="1" applyFont="1" applyBorder="1" applyAlignment="1">
      <alignment horizontal="right" vertical="center"/>
    </xf>
    <xf numFmtId="3" fontId="33" fillId="0" borderId="190" xfId="0" applyNumberFormat="1" applyFont="1" applyBorder="1" applyAlignment="1">
      <alignment horizontal="right" vertical="center"/>
    </xf>
    <xf numFmtId="0" fontId="25" fillId="0" borderId="187" xfId="0" applyFont="1" applyBorder="1" applyAlignment="1">
      <alignment horizontal="left" vertical="center"/>
    </xf>
    <xf numFmtId="0" fontId="25" fillId="0" borderId="188" xfId="0" applyFont="1" applyBorder="1" applyAlignment="1">
      <alignment horizontal="left" vertical="center"/>
    </xf>
    <xf numFmtId="0" fontId="25" fillId="0" borderId="190" xfId="0" applyFont="1" applyBorder="1" applyAlignment="1">
      <alignment horizontal="left" vertical="center"/>
    </xf>
    <xf numFmtId="3" fontId="33" fillId="2" borderId="132" xfId="0" applyNumberFormat="1" applyFont="1" applyFill="1" applyBorder="1" applyAlignment="1">
      <alignment horizontal="right"/>
    </xf>
    <xf numFmtId="3" fontId="33" fillId="2" borderId="134" xfId="0" applyNumberFormat="1" applyFont="1" applyFill="1" applyBorder="1" applyAlignment="1">
      <alignment horizontal="right"/>
    </xf>
    <xf numFmtId="0" fontId="22" fillId="2" borderId="189" xfId="0" applyFont="1" applyFill="1" applyBorder="1" applyAlignment="1">
      <alignment horizontal="center" vertical="center"/>
    </xf>
    <xf numFmtId="0" fontId="22" fillId="2" borderId="133" xfId="0" applyFont="1" applyFill="1" applyBorder="1" applyAlignment="1">
      <alignment horizontal="center" vertical="center"/>
    </xf>
    <xf numFmtId="0" fontId="22" fillId="2" borderId="134" xfId="0" applyFont="1" applyFill="1" applyBorder="1" applyAlignment="1">
      <alignment horizontal="center" vertical="center"/>
    </xf>
    <xf numFmtId="0" fontId="2" fillId="2" borderId="0" xfId="0" applyFont="1" applyFill="1" applyAlignment="1">
      <alignment horizontal="center"/>
    </xf>
    <xf numFmtId="0" fontId="24" fillId="0" borderId="203" xfId="0" applyFont="1" applyBorder="1" applyAlignment="1">
      <alignment horizontal="center"/>
    </xf>
    <xf numFmtId="0" fontId="24" fillId="0" borderId="204" xfId="0" applyFont="1" applyBorder="1" applyAlignment="1">
      <alignment horizontal="center"/>
    </xf>
    <xf numFmtId="3" fontId="42" fillId="0" borderId="207" xfId="0" applyNumberFormat="1" applyFont="1" applyBorder="1" applyAlignment="1">
      <alignment horizontal="right"/>
    </xf>
    <xf numFmtId="3" fontId="42" fillId="0" borderId="205" xfId="0" applyNumberFormat="1" applyFont="1" applyBorder="1" applyAlignment="1">
      <alignment horizontal="right"/>
    </xf>
    <xf numFmtId="3" fontId="42" fillId="0" borderId="208" xfId="0" applyNumberFormat="1" applyFont="1" applyBorder="1" applyAlignment="1">
      <alignment horizontal="right"/>
    </xf>
    <xf numFmtId="3" fontId="42" fillId="0" borderId="209" xfId="0" applyNumberFormat="1" applyFont="1" applyBorder="1" applyAlignment="1">
      <alignment horizontal="right"/>
    </xf>
    <xf numFmtId="0" fontId="42" fillId="0" borderId="132" xfId="0" applyFont="1" applyBorder="1" applyAlignment="1">
      <alignment horizontal="left"/>
    </xf>
    <xf numFmtId="0" fontId="42" fillId="0" borderId="133" xfId="0" applyFont="1" applyBorder="1" applyAlignment="1">
      <alignment horizontal="left"/>
    </xf>
    <xf numFmtId="0" fontId="42" fillId="0" borderId="134" xfId="0" applyFont="1" applyBorder="1" applyAlignment="1">
      <alignment horizontal="left"/>
    </xf>
    <xf numFmtId="3" fontId="21" fillId="0" borderId="74" xfId="0" applyNumberFormat="1" applyFont="1" applyBorder="1" applyAlignment="1">
      <alignment horizontal="center"/>
    </xf>
    <xf numFmtId="0" fontId="21" fillId="0" borderId="74" xfId="0" applyFont="1" applyBorder="1" applyAlignment="1">
      <alignment horizontal="center"/>
    </xf>
    <xf numFmtId="166" fontId="22" fillId="0" borderId="75" xfId="0" applyNumberFormat="1" applyFont="1" applyBorder="1" applyAlignment="1">
      <alignment horizontal="center"/>
    </xf>
    <xf numFmtId="0" fontId="4" fillId="0" borderId="74" xfId="0" applyFont="1" applyBorder="1" applyAlignment="1">
      <alignment horizontal="center"/>
    </xf>
    <xf numFmtId="0" fontId="24" fillId="0" borderId="193" xfId="0" applyFont="1" applyBorder="1" applyAlignment="1">
      <alignment horizontal="center"/>
    </xf>
    <xf numFmtId="0" fontId="24" fillId="0" borderId="194" xfId="0" applyFont="1" applyBorder="1" applyAlignment="1">
      <alignment horizontal="center"/>
    </xf>
    <xf numFmtId="0" fontId="24" fillId="0" borderId="195" xfId="0" applyFont="1" applyBorder="1" applyAlignment="1">
      <alignment horizontal="center"/>
    </xf>
    <xf numFmtId="0" fontId="23" fillId="0" borderId="196" xfId="0" applyFont="1" applyBorder="1" applyAlignment="1">
      <alignment horizontal="center"/>
    </xf>
    <xf numFmtId="0" fontId="23" fillId="0" borderId="194" xfId="0" applyFont="1" applyBorder="1" applyAlignment="1">
      <alignment horizontal="center"/>
    </xf>
    <xf numFmtId="0" fontId="23" fillId="0" borderId="195" xfId="0" applyFont="1" applyBorder="1" applyAlignment="1">
      <alignment horizontal="center"/>
    </xf>
    <xf numFmtId="0" fontId="24" fillId="0" borderId="197" xfId="0" applyFont="1" applyBorder="1" applyAlignment="1">
      <alignment horizontal="left"/>
    </xf>
    <xf numFmtId="0" fontId="24" fillId="0" borderId="198" xfId="0" applyFont="1" applyBorder="1" applyAlignment="1">
      <alignment horizontal="left"/>
    </xf>
    <xf numFmtId="3" fontId="24" fillId="0" borderId="199" xfId="0" applyNumberFormat="1" applyFont="1" applyBorder="1" applyAlignment="1">
      <alignment horizontal="right"/>
    </xf>
    <xf numFmtId="3" fontId="24" fillId="0" borderId="200" xfId="0" applyNumberFormat="1" applyFont="1" applyBorder="1" applyAlignment="1">
      <alignment horizontal="right"/>
    </xf>
    <xf numFmtId="3" fontId="24" fillId="0" borderId="201" xfId="0" applyNumberFormat="1" applyFont="1" applyBorder="1" applyAlignment="1">
      <alignment horizontal="right"/>
    </xf>
    <xf numFmtId="3" fontId="24" fillId="0" borderId="202" xfId="0" applyNumberFormat="1" applyFont="1" applyBorder="1" applyAlignment="1">
      <alignment horizontal="right"/>
    </xf>
    <xf numFmtId="3" fontId="24" fillId="0" borderId="203" xfId="0" applyNumberFormat="1" applyFont="1" applyBorder="1" applyAlignment="1">
      <alignment horizontal="right"/>
    </xf>
    <xf numFmtId="3" fontId="24" fillId="0" borderId="204" xfId="0" applyNumberFormat="1" applyFont="1" applyBorder="1" applyAlignment="1">
      <alignment horizontal="right"/>
    </xf>
    <xf numFmtId="0" fontId="24" fillId="0" borderId="205" xfId="0" applyFont="1" applyBorder="1" applyAlignment="1">
      <alignment horizontal="left"/>
    </xf>
    <xf numFmtId="0" fontId="24" fillId="0" borderId="206" xfId="0" applyFont="1" applyBorder="1" applyAlignment="1">
      <alignment horizontal="left"/>
    </xf>
    <xf numFmtId="3" fontId="24" fillId="0" borderId="207" xfId="0" applyNumberFormat="1" applyFont="1" applyBorder="1" applyAlignment="1">
      <alignment horizontal="right"/>
    </xf>
    <xf numFmtId="3" fontId="24" fillId="0" borderId="205" xfId="0" applyNumberFormat="1" applyFont="1" applyBorder="1" applyAlignment="1">
      <alignment horizontal="right"/>
    </xf>
    <xf numFmtId="3" fontId="24" fillId="0" borderId="208" xfId="0" applyNumberFormat="1" applyFont="1" applyBorder="1" applyAlignment="1">
      <alignment horizontal="right"/>
    </xf>
    <xf numFmtId="3" fontId="24" fillId="0" borderId="209" xfId="0" applyNumberFormat="1" applyFont="1" applyBorder="1" applyAlignment="1">
      <alignment horizontal="right"/>
    </xf>
    <xf numFmtId="0" fontId="24" fillId="0" borderId="208" xfId="0" applyFont="1" applyBorder="1" applyAlignment="1">
      <alignment horizontal="left"/>
    </xf>
    <xf numFmtId="0" fontId="24" fillId="0" borderId="210" xfId="0" applyFont="1" applyBorder="1" applyAlignment="1">
      <alignment horizontal="center"/>
    </xf>
    <xf numFmtId="0" fontId="24" fillId="0" borderId="211" xfId="0" applyFont="1" applyBorder="1" applyAlignment="1">
      <alignment horizontal="center"/>
    </xf>
    <xf numFmtId="3" fontId="24" fillId="0" borderId="212" xfId="0" applyNumberFormat="1" applyFont="1" applyBorder="1" applyAlignment="1">
      <alignment horizontal="right"/>
    </xf>
    <xf numFmtId="3" fontId="24" fillId="0" borderId="210" xfId="0" applyNumberFormat="1" applyFont="1" applyBorder="1" applyAlignment="1">
      <alignment horizontal="right"/>
    </xf>
    <xf numFmtId="3" fontId="24" fillId="0" borderId="213" xfId="0" applyNumberFormat="1" applyFont="1" applyBorder="1" applyAlignment="1">
      <alignment horizontal="right"/>
    </xf>
    <xf numFmtId="3" fontId="42" fillId="0" borderId="214" xfId="0" applyNumberFormat="1" applyFont="1" applyBorder="1" applyAlignment="1">
      <alignment horizontal="right"/>
    </xf>
    <xf numFmtId="3" fontId="42" fillId="0" borderId="210" xfId="0" applyNumberFormat="1" applyFont="1" applyBorder="1" applyAlignment="1">
      <alignment horizontal="right"/>
    </xf>
    <xf numFmtId="3" fontId="42" fillId="0" borderId="213" xfId="0" applyNumberFormat="1" applyFont="1" applyBorder="1" applyAlignment="1">
      <alignment horizontal="right"/>
    </xf>
    <xf numFmtId="0" fontId="24" fillId="0" borderId="217" xfId="0" applyFont="1" applyBorder="1" applyAlignment="1">
      <alignment horizontal="left"/>
    </xf>
    <xf numFmtId="0" fontId="4" fillId="0" borderId="73" xfId="0" applyFont="1" applyBorder="1" applyAlignment="1">
      <alignment horizontal="center"/>
    </xf>
    <xf numFmtId="3" fontId="2" fillId="0" borderId="73" xfId="0" applyNumberFormat="1" applyFont="1" applyBorder="1" applyAlignment="1">
      <alignment horizontal="center"/>
    </xf>
    <xf numFmtId="3" fontId="2" fillId="0" borderId="74" xfId="0" applyNumberFormat="1" applyFont="1" applyBorder="1" applyAlignment="1">
      <alignment horizontal="center"/>
    </xf>
    <xf numFmtId="3" fontId="21" fillId="0" borderId="400" xfId="0" applyNumberFormat="1" applyFont="1" applyBorder="1" applyAlignment="1">
      <alignment horizontal="center"/>
    </xf>
    <xf numFmtId="0" fontId="21" fillId="0" borderId="400" xfId="0" applyFont="1" applyBorder="1" applyAlignment="1">
      <alignment horizontal="center"/>
    </xf>
    <xf numFmtId="0" fontId="22" fillId="0" borderId="75" xfId="0" applyFont="1" applyBorder="1" applyAlignment="1">
      <alignment horizontal="center"/>
    </xf>
    <xf numFmtId="0" fontId="56" fillId="2" borderId="571" xfId="0" applyFont="1" applyFill="1" applyBorder="1" applyAlignment="1">
      <alignment horizontal="center" wrapText="1"/>
    </xf>
    <xf numFmtId="0" fontId="56" fillId="2" borderId="146" xfId="0" applyFont="1" applyFill="1" applyBorder="1" applyAlignment="1">
      <alignment horizontal="center" wrapText="1"/>
    </xf>
    <xf numFmtId="0" fontId="56" fillId="2" borderId="397" xfId="0" applyFont="1" applyFill="1" applyBorder="1" applyAlignment="1">
      <alignment horizontal="center" wrapText="1"/>
    </xf>
    <xf numFmtId="0" fontId="42" fillId="0" borderId="149" xfId="0" applyFont="1" applyBorder="1" applyAlignment="1">
      <alignment horizontal="center" vertical="center"/>
    </xf>
    <xf numFmtId="0" fontId="24" fillId="0" borderId="219" xfId="0" applyFont="1" applyBorder="1" applyAlignment="1">
      <alignment horizontal="left"/>
    </xf>
    <xf numFmtId="0" fontId="42" fillId="0" borderId="216" xfId="0" applyFont="1" applyBorder="1" applyAlignment="1">
      <alignment horizontal="center"/>
    </xf>
    <xf numFmtId="0" fontId="24" fillId="0" borderId="219" xfId="0" applyFont="1" applyBorder="1" applyAlignment="1">
      <alignment horizontal="center"/>
    </xf>
    <xf numFmtId="0" fontId="42" fillId="6" borderId="220" xfId="0" applyFont="1" applyFill="1" applyBorder="1" applyAlignment="1">
      <alignment horizontal="center" vertical="center"/>
    </xf>
    <xf numFmtId="0" fontId="42" fillId="6" borderId="221" xfId="0" applyFont="1" applyFill="1" applyBorder="1" applyAlignment="1">
      <alignment horizontal="center" vertical="center"/>
    </xf>
    <xf numFmtId="0" fontId="42" fillId="6" borderId="222" xfId="0" applyFont="1" applyFill="1" applyBorder="1" applyAlignment="1">
      <alignment horizontal="center" vertical="center"/>
    </xf>
    <xf numFmtId="0" fontId="44" fillId="6" borderId="193" xfId="0" applyFont="1" applyFill="1" applyBorder="1" applyAlignment="1">
      <alignment horizontal="center" vertical="center" wrapText="1"/>
    </xf>
    <xf numFmtId="0" fontId="44" fillId="6" borderId="195" xfId="0" applyFont="1" applyFill="1" applyBorder="1" applyAlignment="1">
      <alignment horizontal="center" vertical="center" wrapText="1"/>
    </xf>
    <xf numFmtId="0" fontId="44" fillId="6" borderId="223" xfId="0" applyFont="1" applyFill="1" applyBorder="1" applyAlignment="1">
      <alignment horizontal="center" vertical="center" wrapText="1"/>
    </xf>
    <xf numFmtId="0" fontId="44" fillId="6" borderId="224" xfId="0" applyFont="1" applyFill="1" applyBorder="1" applyAlignment="1">
      <alignment horizontal="center" vertical="center" wrapText="1"/>
    </xf>
    <xf numFmtId="0" fontId="24" fillId="0" borderId="225" xfId="0" applyFont="1" applyBorder="1" applyAlignment="1">
      <alignment horizontal="center"/>
    </xf>
    <xf numFmtId="0" fontId="24" fillId="0" borderId="226" xfId="0" applyFont="1" applyBorder="1" applyAlignment="1">
      <alignment horizontal="center"/>
    </xf>
    <xf numFmtId="0" fontId="24" fillId="0" borderId="227" xfId="0" applyFont="1" applyBorder="1" applyAlignment="1">
      <alignment horizontal="center"/>
    </xf>
    <xf numFmtId="0" fontId="24" fillId="0" borderId="207" xfId="0" applyFont="1" applyBorder="1" applyAlignment="1">
      <alignment horizontal="center"/>
    </xf>
    <xf numFmtId="0" fontId="24" fillId="0" borderId="205" xfId="0" applyFont="1" applyBorder="1" applyAlignment="1">
      <alignment horizontal="center"/>
    </xf>
    <xf numFmtId="0" fontId="24" fillId="0" borderId="206" xfId="0" applyFont="1" applyBorder="1" applyAlignment="1">
      <alignment horizontal="center"/>
    </xf>
    <xf numFmtId="0" fontId="24" fillId="0" borderId="218" xfId="0" applyFont="1" applyBorder="1" applyAlignment="1">
      <alignment horizontal="center"/>
    </xf>
    <xf numFmtId="0" fontId="24" fillId="0" borderId="212" xfId="0" applyFont="1" applyBorder="1" applyAlignment="1">
      <alignment horizontal="center"/>
    </xf>
    <xf numFmtId="0" fontId="24" fillId="0" borderId="228" xfId="0" applyFont="1" applyBorder="1" applyAlignment="1">
      <alignment horizontal="center"/>
    </xf>
    <xf numFmtId="0" fontId="24" fillId="0" borderId="229" xfId="0" applyFont="1" applyBorder="1" applyAlignment="1">
      <alignment horizontal="center"/>
    </xf>
    <xf numFmtId="0" fontId="5" fillId="0" borderId="0" xfId="0" applyFont="1" applyBorder="1" applyAlignment="1">
      <alignment horizontal="right"/>
    </xf>
    <xf numFmtId="3" fontId="4" fillId="0" borderId="230" xfId="0" applyNumberFormat="1" applyFont="1" applyBorder="1" applyAlignment="1">
      <alignment horizontal="center"/>
    </xf>
    <xf numFmtId="0" fontId="5" fillId="0" borderId="0" xfId="0" applyFont="1" applyAlignment="1">
      <alignment horizontal="right"/>
    </xf>
    <xf numFmtId="166" fontId="22" fillId="0" borderId="75" xfId="0" applyNumberFormat="1" applyFont="1" applyBorder="1" applyAlignment="1">
      <alignment horizontal="right"/>
    </xf>
    <xf numFmtId="3" fontId="12" fillId="0" borderId="400" xfId="0" applyNumberFormat="1" applyFont="1" applyBorder="1" applyAlignment="1">
      <alignment horizontal="center"/>
    </xf>
    <xf numFmtId="0" fontId="24" fillId="0" borderId="216" xfId="0" applyFont="1" applyBorder="1" applyAlignment="1">
      <alignment vertical="top"/>
    </xf>
    <xf numFmtId="3" fontId="24" fillId="0" borderId="216" xfId="0" applyNumberFormat="1" applyFont="1" applyBorder="1" applyAlignment="1">
      <alignment horizontal="center"/>
    </xf>
    <xf numFmtId="10" fontId="24" fillId="0" borderId="216" xfId="0" applyNumberFormat="1" applyFont="1" applyBorder="1" applyAlignment="1">
      <alignment horizontal="center"/>
    </xf>
    <xf numFmtId="0" fontId="24" fillId="0" borderId="216" xfId="0" applyFont="1" applyBorder="1" applyAlignment="1">
      <alignment horizontal="left" vertical="top"/>
    </xf>
    <xf numFmtId="0" fontId="42" fillId="6" borderId="132" xfId="0" applyFont="1" applyFill="1" applyBorder="1" applyAlignment="1">
      <alignment horizontal="center" vertical="center"/>
    </xf>
    <xf numFmtId="0" fontId="42" fillId="6" borderId="133" xfId="0" applyFont="1" applyFill="1" applyBorder="1" applyAlignment="1">
      <alignment horizontal="center" vertical="center"/>
    </xf>
    <xf numFmtId="0" fontId="42" fillId="6" borderId="134" xfId="0" applyFont="1" applyFill="1" applyBorder="1" applyAlignment="1">
      <alignment horizontal="center" vertical="center"/>
    </xf>
    <xf numFmtId="0" fontId="42" fillId="6" borderId="216" xfId="0" applyFont="1" applyFill="1" applyBorder="1" applyAlignment="1">
      <alignment horizontal="center"/>
    </xf>
    <xf numFmtId="3" fontId="42" fillId="6" borderId="216" xfId="0" applyNumberFormat="1" applyFont="1" applyFill="1" applyBorder="1" applyAlignment="1">
      <alignment horizontal="center"/>
    </xf>
    <xf numFmtId="3" fontId="24" fillId="6" borderId="216" xfId="0" applyNumberFormat="1" applyFont="1" applyFill="1" applyBorder="1" applyAlignment="1">
      <alignment horizontal="center"/>
    </xf>
    <xf numFmtId="10" fontId="24" fillId="6" borderId="216" xfId="0" applyNumberFormat="1" applyFont="1" applyFill="1" applyBorder="1" applyAlignment="1">
      <alignment horizontal="center"/>
    </xf>
    <xf numFmtId="0" fontId="24" fillId="0" borderId="216" xfId="0" applyFont="1" applyBorder="1" applyAlignment="1">
      <alignment horizontal="center"/>
    </xf>
    <xf numFmtId="0" fontId="42" fillId="0" borderId="0" xfId="0" applyFont="1" applyAlignment="1">
      <alignment horizontal="left"/>
    </xf>
    <xf numFmtId="0" fontId="24" fillId="0" borderId="0" xfId="0" applyFont="1" applyAlignment="1">
      <alignment horizontal="center"/>
    </xf>
    <xf numFmtId="0" fontId="42" fillId="6" borderId="216" xfId="0" applyFont="1" applyFill="1" applyBorder="1" applyAlignment="1">
      <alignment horizontal="center" vertical="center"/>
    </xf>
    <xf numFmtId="0" fontId="47" fillId="0" borderId="0" xfId="0" applyFont="1" applyAlignment="1">
      <alignment horizontal="center"/>
    </xf>
    <xf numFmtId="0" fontId="24" fillId="0" borderId="218" xfId="0" applyFont="1" applyBorder="1" applyAlignment="1">
      <alignment horizontal="left" vertical="top"/>
    </xf>
    <xf numFmtId="10" fontId="24" fillId="0" borderId="218" xfId="0" applyNumberFormat="1" applyFont="1" applyBorder="1" applyAlignment="1">
      <alignment horizontal="center"/>
    </xf>
    <xf numFmtId="0" fontId="24" fillId="0" borderId="231" xfId="0" applyFont="1" applyBorder="1" applyAlignment="1">
      <alignment horizontal="left" vertical="top"/>
    </xf>
    <xf numFmtId="3" fontId="24" fillId="0" borderId="231" xfId="0" applyNumberFormat="1" applyFont="1" applyBorder="1" applyAlignment="1">
      <alignment horizontal="center"/>
    </xf>
    <xf numFmtId="10" fontId="24" fillId="0" borderId="231" xfId="0" applyNumberFormat="1" applyFont="1" applyBorder="1" applyAlignment="1">
      <alignment horizontal="center"/>
    </xf>
    <xf numFmtId="0" fontId="24" fillId="8" borderId="218" xfId="0" applyFont="1" applyFill="1" applyBorder="1" applyAlignment="1">
      <alignment horizontal="left" vertical="top" wrapText="1"/>
    </xf>
    <xf numFmtId="3" fontId="24" fillId="8" borderId="218" xfId="0" applyNumberFormat="1" applyFont="1" applyFill="1" applyBorder="1" applyAlignment="1">
      <alignment horizontal="center"/>
    </xf>
    <xf numFmtId="10" fontId="24" fillId="8" borderId="218" xfId="0" applyNumberFormat="1" applyFont="1" applyFill="1" applyBorder="1" applyAlignment="1">
      <alignment horizontal="center"/>
    </xf>
    <xf numFmtId="0" fontId="42" fillId="8" borderId="216" xfId="0" applyFont="1" applyFill="1" applyBorder="1" applyAlignment="1">
      <alignment horizontal="center"/>
    </xf>
    <xf numFmtId="3" fontId="42" fillId="8" borderId="216" xfId="0" applyNumberFormat="1" applyFont="1" applyFill="1" applyBorder="1" applyAlignment="1">
      <alignment horizontal="center"/>
    </xf>
    <xf numFmtId="0" fontId="25" fillId="2" borderId="0" xfId="0" applyFont="1" applyFill="1" applyBorder="1" applyAlignment="1">
      <alignment horizontal="center"/>
    </xf>
    <xf numFmtId="0" fontId="22" fillId="0" borderId="0" xfId="0" applyFont="1" applyAlignment="1">
      <alignment horizontal="left"/>
    </xf>
    <xf numFmtId="3" fontId="25" fillId="0" borderId="73" xfId="0" applyNumberFormat="1" applyFont="1" applyBorder="1" applyAlignment="1">
      <alignment horizontal="center"/>
    </xf>
    <xf numFmtId="0" fontId="22" fillId="0" borderId="0" xfId="0" applyFont="1" applyBorder="1" applyAlignment="1">
      <alignment horizontal="right"/>
    </xf>
    <xf numFmtId="3" fontId="25" fillId="0" borderId="230" xfId="0" applyNumberFormat="1" applyFont="1" applyBorder="1" applyAlignment="1">
      <alignment horizontal="center"/>
    </xf>
    <xf numFmtId="3" fontId="24" fillId="0" borderId="217" xfId="0" applyNumberFormat="1" applyFont="1" applyBorder="1" applyAlignment="1"/>
    <xf numFmtId="10" fontId="24" fillId="0" borderId="217" xfId="0" applyNumberFormat="1" applyFont="1" applyBorder="1" applyAlignment="1">
      <alignment horizontal="center"/>
    </xf>
    <xf numFmtId="2" fontId="21" fillId="0" borderId="73" xfId="0" applyNumberFormat="1" applyFont="1" applyBorder="1" applyAlignment="1">
      <alignment horizontal="center"/>
    </xf>
    <xf numFmtId="3" fontId="21" fillId="0" borderId="230" xfId="0" applyNumberFormat="1" applyFont="1" applyBorder="1" applyAlignment="1">
      <alignment horizontal="center"/>
    </xf>
    <xf numFmtId="0" fontId="21" fillId="0" borderId="230" xfId="0" applyFont="1" applyBorder="1" applyAlignment="1">
      <alignment horizontal="center"/>
    </xf>
    <xf numFmtId="0" fontId="22" fillId="0" borderId="75" xfId="0" applyFont="1" applyBorder="1" applyAlignment="1">
      <alignment horizontal="right"/>
    </xf>
    <xf numFmtId="0" fontId="42" fillId="6" borderId="216" xfId="0" applyFont="1" applyFill="1" applyBorder="1" applyAlignment="1">
      <alignment horizontal="center" vertical="center" wrapText="1"/>
    </xf>
    <xf numFmtId="3" fontId="24" fillId="0" borderId="218" xfId="0" applyNumberFormat="1" applyFont="1" applyBorder="1" applyAlignment="1"/>
    <xf numFmtId="3" fontId="24" fillId="0" borderId="219" xfId="0" applyNumberFormat="1" applyFont="1" applyBorder="1" applyAlignment="1"/>
    <xf numFmtId="10" fontId="24" fillId="0" borderId="404" xfId="0" applyNumberFormat="1" applyFont="1" applyBorder="1" applyAlignment="1">
      <alignment horizontal="center"/>
    </xf>
    <xf numFmtId="3" fontId="24" fillId="6" borderId="216" xfId="0" applyNumberFormat="1" applyFont="1" applyFill="1" applyBorder="1" applyAlignment="1"/>
    <xf numFmtId="3" fontId="24" fillId="0" borderId="219" xfId="0" applyNumberFormat="1" applyFont="1" applyBorder="1" applyAlignment="1">
      <alignment horizontal="center"/>
    </xf>
    <xf numFmtId="10" fontId="24" fillId="0" borderId="149" xfId="0" applyNumberFormat="1" applyFont="1" applyBorder="1" applyAlignment="1">
      <alignment horizontal="center"/>
    </xf>
    <xf numFmtId="3" fontId="44" fillId="0" borderId="230" xfId="0" applyNumberFormat="1" applyFont="1" applyBorder="1" applyAlignment="1">
      <alignment horizontal="center"/>
    </xf>
    <xf numFmtId="0" fontId="44" fillId="0" borderId="230" xfId="0" applyFont="1" applyBorder="1" applyAlignment="1">
      <alignment horizontal="center"/>
    </xf>
    <xf numFmtId="0" fontId="22" fillId="0" borderId="0" xfId="0" applyFont="1" applyBorder="1" applyAlignment="1">
      <alignment horizontal="center"/>
    </xf>
    <xf numFmtId="2" fontId="22" fillId="0" borderId="75" xfId="0" applyNumberFormat="1" applyFont="1" applyBorder="1" applyAlignment="1">
      <alignment horizontal="right"/>
    </xf>
    <xf numFmtId="0" fontId="42" fillId="0" borderId="216" xfId="0" applyFont="1" applyBorder="1" applyAlignment="1">
      <alignment horizontal="center" vertical="center"/>
    </xf>
    <xf numFmtId="0" fontId="24" fillId="0" borderId="217" xfId="0" applyFont="1" applyBorder="1" applyAlignment="1"/>
    <xf numFmtId="0" fontId="24" fillId="0" borderId="218" xfId="0" applyFont="1" applyBorder="1" applyAlignment="1">
      <alignment horizontal="left" wrapText="1"/>
    </xf>
    <xf numFmtId="0" fontId="24" fillId="0" borderId="219" xfId="0" applyFont="1" applyBorder="1" applyAlignment="1">
      <alignment horizontal="left" vertical="top"/>
    </xf>
    <xf numFmtId="0" fontId="42" fillId="5" borderId="216" xfId="0" applyFont="1" applyFill="1" applyBorder="1" applyAlignment="1">
      <alignment horizontal="center"/>
    </xf>
    <xf numFmtId="3" fontId="33" fillId="0" borderId="230" xfId="0" applyNumberFormat="1" applyFont="1" applyBorder="1" applyAlignment="1">
      <alignment horizontal="center"/>
    </xf>
    <xf numFmtId="2" fontId="32" fillId="0" borderId="75" xfId="0" applyNumberFormat="1" applyFont="1" applyBorder="1" applyAlignment="1">
      <alignment horizontal="center"/>
    </xf>
    <xf numFmtId="0" fontId="33" fillId="0" borderId="230" xfId="0" applyFont="1" applyBorder="1" applyAlignment="1">
      <alignment horizontal="center"/>
    </xf>
    <xf numFmtId="0" fontId="24" fillId="0" borderId="217" xfId="0" applyFont="1" applyBorder="1" applyAlignment="1">
      <alignment vertical="top"/>
    </xf>
    <xf numFmtId="0" fontId="24" fillId="0" borderId="218" xfId="0" applyFont="1" applyBorder="1" applyAlignment="1">
      <alignment horizontal="left" vertical="top" wrapText="1"/>
    </xf>
    <xf numFmtId="0" fontId="22" fillId="0" borderId="0" xfId="0" applyFont="1" applyAlignment="1">
      <alignment horizontal="right"/>
    </xf>
    <xf numFmtId="0" fontId="23" fillId="0" borderId="75" xfId="0" applyFont="1" applyBorder="1" applyAlignment="1">
      <alignment horizontal="center"/>
    </xf>
    <xf numFmtId="3" fontId="44" fillId="0" borderId="400" xfId="0" applyNumberFormat="1" applyFont="1" applyBorder="1" applyAlignment="1">
      <alignment horizontal="center"/>
    </xf>
    <xf numFmtId="0" fontId="44" fillId="0" borderId="400" xfId="0" applyFont="1" applyBorder="1" applyAlignment="1">
      <alignment horizontal="center"/>
    </xf>
    <xf numFmtId="0" fontId="42" fillId="5" borderId="216" xfId="0" applyFont="1" applyFill="1" applyBorder="1" applyAlignment="1">
      <alignment horizontal="left" vertical="top"/>
    </xf>
    <xf numFmtId="0" fontId="24" fillId="0" borderId="219" xfId="0" applyFont="1" applyBorder="1" applyAlignment="1">
      <alignment horizontal="left" vertical="top" wrapText="1"/>
    </xf>
    <xf numFmtId="0" fontId="24" fillId="0" borderId="216" xfId="0" applyFont="1" applyBorder="1" applyAlignment="1">
      <alignment horizontal="left" vertical="top" wrapText="1"/>
    </xf>
    <xf numFmtId="0" fontId="1" fillId="0" borderId="0" xfId="0" applyFont="1" applyAlignment="1">
      <alignment horizontal="right"/>
    </xf>
    <xf numFmtId="0" fontId="24" fillId="0" borderId="192" xfId="0" applyFont="1" applyBorder="1" applyAlignment="1">
      <alignment horizontal="center"/>
    </xf>
    <xf numFmtId="3" fontId="12" fillId="0" borderId="230" xfId="0" applyNumberFormat="1" applyFont="1" applyBorder="1" applyAlignment="1">
      <alignment horizontal="center"/>
    </xf>
    <xf numFmtId="0" fontId="5" fillId="0" borderId="75" xfId="0" applyFont="1" applyBorder="1" applyAlignment="1">
      <alignment horizontal="right"/>
    </xf>
    <xf numFmtId="0" fontId="42" fillId="5" borderId="132" xfId="0" applyFont="1" applyFill="1" applyBorder="1" applyAlignment="1">
      <alignment horizontal="center" vertical="center"/>
    </xf>
    <xf numFmtId="0" fontId="42" fillId="5" borderId="133" xfId="0" applyFont="1" applyFill="1" applyBorder="1" applyAlignment="1">
      <alignment horizontal="center" vertical="center"/>
    </xf>
    <xf numFmtId="0" fontId="42" fillId="5" borderId="134" xfId="0" applyFont="1" applyFill="1" applyBorder="1" applyAlignment="1">
      <alignment horizontal="center" vertical="center"/>
    </xf>
    <xf numFmtId="0" fontId="42" fillId="5" borderId="133" xfId="0" applyFont="1" applyFill="1" applyBorder="1" applyAlignment="1">
      <alignment horizontal="center" vertical="center" wrapText="1"/>
    </xf>
    <xf numFmtId="0" fontId="42" fillId="5" borderId="132" xfId="0" applyFont="1" applyFill="1" applyBorder="1" applyAlignment="1">
      <alignment horizontal="center" wrapText="1"/>
    </xf>
    <xf numFmtId="0" fontId="42" fillId="5" borderId="134" xfId="0" applyFont="1" applyFill="1" applyBorder="1" applyAlignment="1">
      <alignment horizontal="center" wrapText="1"/>
    </xf>
    <xf numFmtId="0" fontId="42" fillId="0" borderId="228" xfId="0" applyFont="1" applyBorder="1" applyAlignment="1">
      <alignment horizontal="left"/>
    </xf>
    <xf numFmtId="0" fontId="42" fillId="0" borderId="234" xfId="0" applyFont="1" applyBorder="1" applyAlignment="1">
      <alignment horizontal="left"/>
    </xf>
    <xf numFmtId="0" fontId="42" fillId="0" borderId="194" xfId="0" applyFont="1" applyBorder="1" applyAlignment="1">
      <alignment horizontal="center"/>
    </xf>
    <xf numFmtId="0" fontId="42" fillId="0" borderId="195" xfId="0" applyFont="1" applyBorder="1" applyAlignment="1">
      <alignment horizontal="center"/>
    </xf>
    <xf numFmtId="0" fontId="42" fillId="0" borderId="40" xfId="0" applyFont="1" applyBorder="1" applyAlignment="1">
      <alignment horizontal="center" vertical="center"/>
    </xf>
    <xf numFmtId="0" fontId="42" fillId="0" borderId="35" xfId="0" applyFont="1" applyBorder="1" applyAlignment="1">
      <alignment horizontal="center" vertical="center"/>
    </xf>
    <xf numFmtId="0" fontId="42" fillId="0" borderId="24" xfId="0" applyFont="1" applyBorder="1" applyAlignment="1">
      <alignment horizontal="center" vertical="center"/>
    </xf>
    <xf numFmtId="0" fontId="42" fillId="0" borderId="103" xfId="0" applyFont="1" applyBorder="1" applyAlignment="1">
      <alignment horizontal="center" vertical="center"/>
    </xf>
    <xf numFmtId="0" fontId="42" fillId="0" borderId="117" xfId="0" applyFont="1" applyBorder="1" applyAlignment="1">
      <alignment horizontal="center" vertical="center"/>
    </xf>
    <xf numFmtId="0" fontId="42" fillId="0" borderId="233" xfId="0" applyFont="1" applyBorder="1" applyAlignment="1">
      <alignment horizontal="center" vertical="center"/>
    </xf>
    <xf numFmtId="0" fontId="42" fillId="0" borderId="205" xfId="0" applyFont="1" applyBorder="1" applyAlignment="1">
      <alignment horizontal="left"/>
    </xf>
    <xf numFmtId="0" fontId="42" fillId="0" borderId="208" xfId="0" applyFont="1" applyBorder="1" applyAlignment="1">
      <alignment horizontal="left"/>
    </xf>
    <xf numFmtId="0" fontId="42" fillId="0" borderId="207" xfId="0" applyFont="1" applyBorder="1" applyAlignment="1">
      <alignment horizontal="left"/>
    </xf>
    <xf numFmtId="0" fontId="42" fillId="0" borderId="132" xfId="0" applyFont="1" applyBorder="1" applyAlignment="1">
      <alignment horizontal="center" vertical="center" wrapText="1"/>
    </xf>
    <xf numFmtId="0" fontId="42" fillId="0" borderId="134" xfId="0" applyFont="1" applyBorder="1" applyAlignment="1">
      <alignment horizontal="center" vertical="center" wrapText="1"/>
    </xf>
    <xf numFmtId="0" fontId="1" fillId="0" borderId="0" xfId="0" applyFont="1" applyBorder="1" applyAlignment="1">
      <alignment horizontal="right"/>
    </xf>
    <xf numFmtId="0" fontId="1" fillId="0" borderId="0" xfId="0" applyFont="1" applyAlignment="1">
      <alignment horizontal="left"/>
    </xf>
    <xf numFmtId="0" fontId="24" fillId="0" borderId="235" xfId="0" applyFont="1" applyBorder="1" applyAlignment="1">
      <alignment horizontal="center" vertical="center"/>
    </xf>
    <xf numFmtId="0" fontId="24" fillId="0" borderId="236" xfId="0" applyFont="1" applyBorder="1" applyAlignment="1">
      <alignment horizontal="center" vertical="center"/>
    </xf>
    <xf numFmtId="0" fontId="24" fillId="0" borderId="158" xfId="0" applyFont="1" applyBorder="1" applyAlignment="1">
      <alignment horizontal="center" vertical="center"/>
    </xf>
    <xf numFmtId="0" fontId="24" fillId="0" borderId="159" xfId="0" applyFont="1" applyBorder="1" applyAlignment="1">
      <alignment horizontal="center" vertical="center"/>
    </xf>
    <xf numFmtId="0" fontId="24" fillId="0" borderId="132" xfId="0" applyFont="1" applyBorder="1" applyAlignment="1">
      <alignment horizontal="center" vertical="center"/>
    </xf>
    <xf numFmtId="0" fontId="24" fillId="0" borderId="134" xfId="0" applyFont="1" applyBorder="1" applyAlignment="1">
      <alignment horizontal="center" vertical="center"/>
    </xf>
    <xf numFmtId="0" fontId="24" fillId="5" borderId="216" xfId="0" applyFont="1" applyFill="1" applyBorder="1" applyAlignment="1">
      <alignment horizontal="left" vertical="top"/>
    </xf>
    <xf numFmtId="0" fontId="24" fillId="5" borderId="237" xfId="0" applyFont="1" applyFill="1" applyBorder="1" applyAlignment="1">
      <alignment horizontal="center" vertical="center"/>
    </xf>
    <xf numFmtId="0" fontId="24" fillId="5" borderId="238" xfId="0" applyFont="1" applyFill="1" applyBorder="1" applyAlignment="1">
      <alignment horizontal="center" vertical="center"/>
    </xf>
    <xf numFmtId="0" fontId="42" fillId="5" borderId="216" xfId="0" applyFont="1" applyFill="1" applyBorder="1" applyAlignment="1">
      <alignment horizontal="left" vertical="top" wrapText="1"/>
    </xf>
    <xf numFmtId="0" fontId="24" fillId="5" borderId="132" xfId="0" applyFont="1" applyFill="1" applyBorder="1" applyAlignment="1">
      <alignment horizontal="center" vertical="center"/>
    </xf>
    <xf numFmtId="0" fontId="24" fillId="5" borderId="134" xfId="0" applyFont="1" applyFill="1" applyBorder="1" applyAlignment="1">
      <alignment horizontal="center" vertical="center"/>
    </xf>
    <xf numFmtId="0" fontId="24" fillId="0" borderId="217" xfId="0" applyFont="1" applyFill="1" applyBorder="1" applyAlignment="1">
      <alignment horizontal="left"/>
    </xf>
    <xf numFmtId="0" fontId="42" fillId="0" borderId="216" xfId="0" applyFont="1" applyBorder="1" applyAlignment="1">
      <alignment horizontal="left" vertical="top" wrapText="1"/>
    </xf>
    <xf numFmtId="0" fontId="24" fillId="5" borderId="216" xfId="0" applyFont="1" applyFill="1" applyBorder="1" applyAlignment="1">
      <alignment horizontal="left"/>
    </xf>
    <xf numFmtId="3" fontId="4" fillId="0" borderId="400" xfId="0" applyNumberFormat="1" applyFont="1" applyBorder="1" applyAlignment="1">
      <alignment horizontal="center"/>
    </xf>
    <xf numFmtId="0" fontId="42" fillId="5" borderId="216" xfId="0" applyFont="1" applyFill="1" applyBorder="1" applyAlignment="1">
      <alignment horizontal="left"/>
    </xf>
    <xf numFmtId="0" fontId="24" fillId="0" borderId="218" xfId="0" applyFont="1" applyFill="1" applyBorder="1" applyAlignment="1">
      <alignment horizontal="left"/>
    </xf>
    <xf numFmtId="0" fontId="24" fillId="0" borderId="149" xfId="0" applyFont="1" applyBorder="1" applyAlignment="1">
      <alignment horizontal="left"/>
    </xf>
    <xf numFmtId="0" fontId="12" fillId="0" borderId="230" xfId="0" applyFont="1" applyBorder="1" applyAlignment="1">
      <alignment horizontal="center"/>
    </xf>
    <xf numFmtId="0" fontId="24" fillId="0" borderId="217" xfId="0" applyFont="1" applyBorder="1" applyAlignment="1">
      <alignment vertical="top" wrapText="1"/>
    </xf>
    <xf numFmtId="0" fontId="24" fillId="5" borderId="218" xfId="0" applyFont="1" applyFill="1" applyBorder="1" applyAlignment="1">
      <alignment horizontal="left"/>
    </xf>
    <xf numFmtId="0" fontId="24" fillId="0" borderId="216" xfId="0" applyFont="1" applyBorder="1" applyAlignment="1">
      <alignment horizontal="left"/>
    </xf>
    <xf numFmtId="0" fontId="24" fillId="0" borderId="232" xfId="0" applyFont="1" applyBorder="1" applyAlignment="1">
      <alignment horizontal="left" vertical="top"/>
    </xf>
    <xf numFmtId="0" fontId="24" fillId="0" borderId="144" xfId="0" applyFont="1" applyBorder="1" applyAlignment="1">
      <alignment horizontal="right"/>
    </xf>
    <xf numFmtId="0" fontId="42" fillId="0" borderId="132" xfId="0" applyFont="1" applyBorder="1" applyAlignment="1">
      <alignment horizontal="center" vertical="center"/>
    </xf>
    <xf numFmtId="0" fontId="42" fillId="0" borderId="134" xfId="0" applyFont="1" applyBorder="1" applyAlignment="1">
      <alignment horizontal="center" vertical="center"/>
    </xf>
    <xf numFmtId="0" fontId="42" fillId="0" borderId="132" xfId="0" applyFont="1" applyBorder="1" applyAlignment="1">
      <alignment horizontal="center" wrapText="1"/>
    </xf>
    <xf numFmtId="0" fontId="42" fillId="0" borderId="134" xfId="0" applyFont="1" applyBorder="1" applyAlignment="1">
      <alignment horizontal="center" wrapText="1"/>
    </xf>
    <xf numFmtId="0" fontId="42" fillId="0" borderId="133" xfId="0" applyFont="1" applyBorder="1" applyAlignment="1">
      <alignment horizontal="center" vertical="center"/>
    </xf>
    <xf numFmtId="3" fontId="0" fillId="0" borderId="154" xfId="0" applyNumberFormat="1" applyBorder="1" applyAlignment="1">
      <alignment horizontal="center" vertical="top"/>
    </xf>
    <xf numFmtId="3" fontId="0" fillId="0" borderId="239" xfId="0" applyNumberFormat="1" applyBorder="1" applyAlignment="1">
      <alignment horizontal="center" vertical="top"/>
    </xf>
    <xf numFmtId="3" fontId="24" fillId="0" borderId="154" xfId="0" applyNumberFormat="1" applyFont="1" applyBorder="1" applyAlignment="1">
      <alignment horizontal="center" vertical="center"/>
    </xf>
    <xf numFmtId="3" fontId="24" fillId="0" borderId="239" xfId="0" applyNumberFormat="1" applyFont="1" applyBorder="1" applyAlignment="1">
      <alignment horizontal="center" vertical="center"/>
    </xf>
    <xf numFmtId="3" fontId="24" fillId="0" borderId="154" xfId="0" applyNumberFormat="1" applyFont="1" applyBorder="1" applyAlignment="1">
      <alignment horizontal="center" wrapText="1"/>
    </xf>
    <xf numFmtId="3" fontId="24" fillId="0" borderId="239" xfId="0" applyNumberFormat="1" applyFont="1" applyBorder="1" applyAlignment="1">
      <alignment horizontal="center" wrapText="1"/>
    </xf>
    <xf numFmtId="3" fontId="24" fillId="0" borderId="158" xfId="0" applyNumberFormat="1" applyFont="1" applyBorder="1" applyAlignment="1">
      <alignment horizontal="right"/>
    </xf>
    <xf numFmtId="3" fontId="24" fillId="0" borderId="159" xfId="0" applyNumberFormat="1" applyFont="1" applyBorder="1" applyAlignment="1">
      <alignment horizontal="right"/>
    </xf>
    <xf numFmtId="3" fontId="24" fillId="0" borderId="158" xfId="0" applyNumberFormat="1" applyFont="1" applyBorder="1" applyAlignment="1">
      <alignment horizontal="right" wrapText="1"/>
    </xf>
    <xf numFmtId="3" fontId="24" fillId="0" borderId="159" xfId="0" applyNumberFormat="1" applyFont="1" applyBorder="1" applyAlignment="1">
      <alignment horizontal="right" wrapText="1"/>
    </xf>
    <xf numFmtId="0" fontId="24" fillId="0" borderId="158" xfId="0" applyFont="1" applyBorder="1" applyAlignment="1">
      <alignment horizontal="left" vertical="top"/>
    </xf>
    <xf numFmtId="0" fontId="24" fillId="0" borderId="363" xfId="0" applyFont="1" applyBorder="1" applyAlignment="1">
      <alignment horizontal="left" vertical="top"/>
    </xf>
    <xf numFmtId="0" fontId="24" fillId="0" borderId="159" xfId="0" applyFont="1" applyBorder="1" applyAlignment="1">
      <alignment horizontal="left" vertical="top"/>
    </xf>
    <xf numFmtId="3" fontId="24" fillId="0" borderId="235" xfId="0" applyNumberFormat="1" applyFont="1" applyBorder="1" applyAlignment="1">
      <alignment horizontal="right" vertical="center"/>
    </xf>
    <xf numFmtId="3" fontId="24" fillId="0" borderId="236" xfId="0" applyNumberFormat="1" applyFont="1" applyBorder="1" applyAlignment="1">
      <alignment horizontal="right" vertical="center"/>
    </xf>
    <xf numFmtId="3" fontId="24" fillId="0" borderId="158" xfId="0" applyNumberFormat="1" applyFont="1" applyBorder="1" applyAlignment="1">
      <alignment horizontal="right" vertical="center"/>
    </xf>
    <xf numFmtId="3" fontId="24" fillId="0" borderId="159" xfId="0" applyNumberFormat="1" applyFont="1" applyBorder="1" applyAlignment="1">
      <alignment horizontal="right" vertical="center"/>
    </xf>
    <xf numFmtId="0" fontId="0" fillId="0" borderId="154" xfId="0" applyBorder="1" applyAlignment="1">
      <alignment horizontal="left" vertical="top"/>
    </xf>
    <xf numFmtId="0" fontId="0" fillId="0" borderId="252" xfId="0" applyBorder="1" applyAlignment="1">
      <alignment horizontal="left" vertical="top"/>
    </xf>
    <xf numFmtId="0" fontId="0" fillId="0" borderId="239" xfId="0" applyBorder="1" applyAlignment="1">
      <alignment horizontal="left" vertical="top"/>
    </xf>
    <xf numFmtId="3" fontId="0" fillId="0" borderId="237" xfId="0" applyNumberFormat="1" applyBorder="1" applyAlignment="1">
      <alignment horizontal="right" vertical="top"/>
    </xf>
    <xf numFmtId="3" fontId="0" fillId="0" borderId="238" xfId="0" applyNumberFormat="1" applyBorder="1" applyAlignment="1">
      <alignment horizontal="right" vertical="top"/>
    </xf>
    <xf numFmtId="3" fontId="24" fillId="0" borderId="237" xfId="0" applyNumberFormat="1" applyFont="1" applyBorder="1" applyAlignment="1">
      <alignment horizontal="right" wrapText="1"/>
    </xf>
    <xf numFmtId="3" fontId="24" fillId="0" borderId="238" xfId="0" applyNumberFormat="1" applyFont="1" applyBorder="1" applyAlignment="1">
      <alignment horizontal="right" wrapText="1"/>
    </xf>
    <xf numFmtId="3" fontId="24" fillId="6" borderId="132" xfId="0" applyNumberFormat="1" applyFont="1" applyFill="1" applyBorder="1" applyAlignment="1">
      <alignment horizontal="right" vertical="center"/>
    </xf>
    <xf numFmtId="3" fontId="24" fillId="6" borderId="134" xfId="0" applyNumberFormat="1" applyFont="1" applyFill="1" applyBorder="1" applyAlignment="1">
      <alignment horizontal="right" vertical="center"/>
    </xf>
    <xf numFmtId="0" fontId="24" fillId="0" borderId="370" xfId="0" applyFont="1" applyBorder="1" applyAlignment="1">
      <alignment horizontal="left" vertical="top"/>
    </xf>
    <xf numFmtId="0" fontId="24" fillId="0" borderId="371" xfId="0" applyFont="1" applyBorder="1" applyAlignment="1">
      <alignment horizontal="left" vertical="top"/>
    </xf>
    <xf numFmtId="0" fontId="24" fillId="0" borderId="372" xfId="0" applyFont="1" applyBorder="1" applyAlignment="1">
      <alignment horizontal="left" vertical="top"/>
    </xf>
    <xf numFmtId="0" fontId="42" fillId="6" borderId="132" xfId="0" applyFont="1" applyFill="1" applyBorder="1" applyAlignment="1">
      <alignment horizontal="left" vertical="top"/>
    </xf>
    <xf numFmtId="0" fontId="42" fillId="6" borderId="133" xfId="0" applyFont="1" applyFill="1" applyBorder="1" applyAlignment="1">
      <alignment horizontal="left" vertical="top"/>
    </xf>
    <xf numFmtId="0" fontId="42" fillId="6" borderId="134" xfId="0" applyFont="1" applyFill="1" applyBorder="1" applyAlignment="1">
      <alignment horizontal="left" vertical="top"/>
    </xf>
    <xf numFmtId="3" fontId="0" fillId="0" borderId="154" xfId="0" applyNumberFormat="1" applyBorder="1" applyAlignment="1">
      <alignment horizontal="right" vertical="top"/>
    </xf>
    <xf numFmtId="3" fontId="0" fillId="0" borderId="239" xfId="0" applyNumberFormat="1" applyBorder="1" applyAlignment="1">
      <alignment horizontal="right" vertical="top"/>
    </xf>
    <xf numFmtId="3" fontId="24" fillId="0" borderId="154" xfId="0" applyNumberFormat="1" applyFont="1" applyBorder="1" applyAlignment="1">
      <alignment horizontal="right" vertical="center"/>
    </xf>
    <xf numFmtId="3" fontId="24" fillId="0" borderId="239" xfId="0" applyNumberFormat="1" applyFont="1" applyBorder="1" applyAlignment="1">
      <alignment horizontal="right" vertical="center"/>
    </xf>
    <xf numFmtId="3" fontId="24" fillId="0" borderId="154" xfId="0" applyNumberFormat="1" applyFont="1" applyBorder="1" applyAlignment="1">
      <alignment horizontal="right" wrapText="1"/>
    </xf>
    <xf numFmtId="3" fontId="24" fillId="0" borderId="239" xfId="0" applyNumberFormat="1" applyFont="1" applyBorder="1" applyAlignment="1">
      <alignment horizontal="right" wrapText="1"/>
    </xf>
    <xf numFmtId="3" fontId="24" fillId="0" borderId="158" xfId="0" applyNumberFormat="1" applyFont="1" applyBorder="1" applyAlignment="1">
      <alignment horizontal="right" vertical="top"/>
    </xf>
    <xf numFmtId="3" fontId="24" fillId="0" borderId="159" xfId="0" applyNumberFormat="1" applyFont="1" applyBorder="1" applyAlignment="1">
      <alignment horizontal="right" vertical="top"/>
    </xf>
    <xf numFmtId="0" fontId="24" fillId="0" borderId="158" xfId="0" applyFont="1" applyBorder="1" applyAlignment="1">
      <alignment horizontal="left" vertical="top" wrapText="1"/>
    </xf>
    <xf numFmtId="0" fontId="24" fillId="0" borderId="363" xfId="0" applyFont="1" applyBorder="1" applyAlignment="1">
      <alignment horizontal="left" vertical="top" wrapText="1"/>
    </xf>
    <xf numFmtId="0" fontId="24" fillId="0" borderId="159" xfId="0" applyFont="1" applyBorder="1" applyAlignment="1">
      <alignment horizontal="left" vertical="top" wrapText="1"/>
    </xf>
    <xf numFmtId="3" fontId="0" fillId="0" borderId="158" xfId="0" applyNumberFormat="1" applyBorder="1" applyAlignment="1">
      <alignment horizontal="right" vertical="top"/>
    </xf>
    <xf numFmtId="3" fontId="0" fillId="0" borderId="159" xfId="0" applyNumberFormat="1" applyBorder="1" applyAlignment="1">
      <alignment horizontal="right" vertical="top"/>
    </xf>
    <xf numFmtId="3" fontId="24" fillId="0" borderId="370" xfId="0" applyNumberFormat="1" applyFont="1" applyBorder="1" applyAlignment="1">
      <alignment horizontal="right" vertical="center"/>
    </xf>
    <xf numFmtId="3" fontId="24" fillId="0" borderId="372" xfId="0" applyNumberFormat="1" applyFont="1" applyBorder="1" applyAlignment="1">
      <alignment horizontal="right" vertical="center"/>
    </xf>
    <xf numFmtId="3" fontId="24" fillId="0" borderId="370" xfId="0" applyNumberFormat="1" applyFont="1" applyBorder="1" applyAlignment="1">
      <alignment horizontal="right" wrapText="1"/>
    </xf>
    <xf numFmtId="3" fontId="24" fillId="0" borderId="372" xfId="0" applyNumberFormat="1" applyFont="1" applyBorder="1" applyAlignment="1">
      <alignment horizontal="right" wrapText="1"/>
    </xf>
    <xf numFmtId="0" fontId="0" fillId="0" borderId="147" xfId="0" applyBorder="1" applyAlignment="1">
      <alignment horizontal="left" vertical="center"/>
    </xf>
    <xf numFmtId="0" fontId="0" fillId="0" borderId="0" xfId="0" applyBorder="1" applyAlignment="1">
      <alignment horizontal="left" vertical="center"/>
    </xf>
    <xf numFmtId="3" fontId="42" fillId="6" borderId="132" xfId="0" applyNumberFormat="1" applyFont="1" applyFill="1" applyBorder="1" applyAlignment="1">
      <alignment horizontal="right" vertical="center"/>
    </xf>
    <xf numFmtId="3" fontId="42" fillId="6" borderId="134" xfId="0" applyNumberFormat="1" applyFont="1" applyFill="1" applyBorder="1" applyAlignment="1">
      <alignment horizontal="right" vertical="center"/>
    </xf>
    <xf numFmtId="3" fontId="0" fillId="0" borderId="235" xfId="0" applyNumberFormat="1" applyBorder="1" applyAlignment="1">
      <alignment horizontal="right" vertical="top"/>
    </xf>
    <xf numFmtId="3" fontId="0" fillId="0" borderId="236" xfId="0" applyNumberFormat="1" applyBorder="1" applyAlignment="1">
      <alignment horizontal="right" vertical="top"/>
    </xf>
    <xf numFmtId="3" fontId="24" fillId="0" borderId="235" xfId="0" applyNumberFormat="1" applyFont="1" applyBorder="1" applyAlignment="1">
      <alignment horizontal="right" wrapText="1"/>
    </xf>
    <xf numFmtId="3" fontId="24" fillId="0" borderId="236" xfId="0" applyNumberFormat="1" applyFont="1" applyBorder="1" applyAlignment="1">
      <alignment horizontal="right" wrapText="1"/>
    </xf>
    <xf numFmtId="3" fontId="24" fillId="0" borderId="132" xfId="0" applyNumberFormat="1" applyFont="1" applyBorder="1" applyAlignment="1">
      <alignment horizontal="right" vertical="top"/>
    </xf>
    <xf numFmtId="3" fontId="24" fillId="0" borderId="134" xfId="0" applyNumberFormat="1" applyFont="1" applyBorder="1" applyAlignment="1">
      <alignment horizontal="right" vertical="top"/>
    </xf>
    <xf numFmtId="3" fontId="24" fillId="0" borderId="132" xfId="0" applyNumberFormat="1" applyFont="1" applyBorder="1" applyAlignment="1">
      <alignment horizontal="right" vertical="center"/>
    </xf>
    <xf numFmtId="3" fontId="24" fillId="0" borderId="134" xfId="0" applyNumberFormat="1" applyFont="1" applyBorder="1" applyAlignment="1">
      <alignment horizontal="right" vertical="center"/>
    </xf>
    <xf numFmtId="3" fontId="24" fillId="0" borderId="132" xfId="0" applyNumberFormat="1" applyFont="1" applyBorder="1" applyAlignment="1">
      <alignment horizontal="right" wrapText="1"/>
    </xf>
    <xf numFmtId="3" fontId="24" fillId="0" borderId="134" xfId="0" applyNumberFormat="1" applyFont="1" applyBorder="1" applyAlignment="1">
      <alignment horizontal="right" wrapText="1"/>
    </xf>
    <xf numFmtId="3" fontId="24" fillId="0" borderId="237" xfId="0" applyNumberFormat="1" applyFont="1" applyBorder="1" applyAlignment="1">
      <alignment horizontal="right" vertical="center"/>
    </xf>
    <xf numFmtId="3" fontId="24" fillId="0" borderId="238" xfId="0" applyNumberFormat="1" applyFont="1" applyBorder="1" applyAlignment="1">
      <alignment horizontal="right" vertical="center"/>
    </xf>
    <xf numFmtId="0" fontId="22" fillId="0" borderId="0" xfId="0" applyFont="1" applyAlignment="1">
      <alignment horizontal="center"/>
    </xf>
    <xf numFmtId="0" fontId="0" fillId="0" borderId="0" xfId="0" applyAlignment="1">
      <alignment horizontal="center"/>
    </xf>
    <xf numFmtId="166" fontId="21" fillId="0" borderId="73" xfId="0" applyNumberFormat="1" applyFont="1" applyBorder="1" applyAlignment="1">
      <alignment horizontal="center"/>
    </xf>
    <xf numFmtId="0" fontId="28" fillId="0" borderId="0" xfId="0" applyFont="1" applyBorder="1" applyAlignment="1">
      <alignment horizontal="center"/>
    </xf>
    <xf numFmtId="3" fontId="0" fillId="0" borderId="370" xfId="0" applyNumberFormat="1" applyBorder="1" applyAlignment="1">
      <alignment horizontal="right" vertical="top"/>
    </xf>
    <xf numFmtId="3" fontId="0" fillId="0" borderId="372" xfId="0" applyNumberFormat="1" applyBorder="1" applyAlignment="1">
      <alignment horizontal="right" vertical="top"/>
    </xf>
    <xf numFmtId="0" fontId="0" fillId="0" borderId="370" xfId="0" applyBorder="1" applyAlignment="1">
      <alignment horizontal="left" vertical="top"/>
    </xf>
    <xf numFmtId="0" fontId="0" fillId="0" borderId="371" xfId="0" applyBorder="1" applyAlignment="1">
      <alignment horizontal="left" vertical="top"/>
    </xf>
    <xf numFmtId="0" fontId="0" fillId="0" borderId="372" xfId="0" applyBorder="1" applyAlignment="1">
      <alignment horizontal="left" vertical="top"/>
    </xf>
    <xf numFmtId="0" fontId="24" fillId="0" borderId="132" xfId="0" applyFont="1" applyBorder="1" applyAlignment="1">
      <alignment horizontal="left" vertical="top"/>
    </xf>
    <xf numFmtId="0" fontId="24" fillId="0" borderId="133" xfId="0" applyFont="1" applyBorder="1" applyAlignment="1">
      <alignment horizontal="left" vertical="top"/>
    </xf>
    <xf numFmtId="0" fontId="24" fillId="0" borderId="134" xfId="0" applyFont="1" applyBorder="1" applyAlignment="1">
      <alignment horizontal="left" vertical="top"/>
    </xf>
    <xf numFmtId="3" fontId="44" fillId="0" borderId="73" xfId="0" applyNumberFormat="1" applyFont="1" applyBorder="1" applyAlignment="1">
      <alignment horizontal="center"/>
    </xf>
    <xf numFmtId="0" fontId="44" fillId="0" borderId="73" xfId="0" applyFont="1" applyBorder="1" applyAlignment="1">
      <alignment horizontal="center"/>
    </xf>
    <xf numFmtId="0" fontId="2" fillId="2" borderId="0" xfId="0" applyFont="1" applyFill="1" applyAlignment="1">
      <alignment horizontal="center" wrapText="1"/>
    </xf>
    <xf numFmtId="0" fontId="38" fillId="0" borderId="0" xfId="0" applyFont="1" applyBorder="1" applyAlignment="1">
      <alignment horizontal="center"/>
    </xf>
    <xf numFmtId="49" fontId="25" fillId="0" borderId="0" xfId="1" applyNumberFormat="1" applyFont="1" applyBorder="1" applyAlignment="1">
      <alignment horizontal="center"/>
    </xf>
    <xf numFmtId="0" fontId="42" fillId="0" borderId="132" xfId="0" applyFont="1" applyBorder="1" applyAlignment="1">
      <alignment horizontal="center"/>
    </xf>
    <xf numFmtId="0" fontId="42" fillId="0" borderId="133" xfId="0" applyFont="1" applyBorder="1" applyAlignment="1">
      <alignment horizontal="center"/>
    </xf>
    <xf numFmtId="0" fontId="42" fillId="0" borderId="134" xfId="0" applyFont="1" applyBorder="1" applyAlignment="1">
      <alignment horizontal="center"/>
    </xf>
    <xf numFmtId="0" fontId="24" fillId="0" borderId="158" xfId="0" applyFont="1" applyBorder="1" applyAlignment="1">
      <alignment horizontal="left" wrapText="1"/>
    </xf>
    <xf numFmtId="0" fontId="24" fillId="0" borderId="230" xfId="0" applyFont="1" applyBorder="1" applyAlignment="1">
      <alignment horizontal="left" wrapText="1"/>
    </xf>
    <xf numFmtId="0" fontId="42" fillId="0" borderId="132" xfId="0" applyFont="1" applyBorder="1" applyAlignment="1">
      <alignment horizontal="center" vertical="top"/>
    </xf>
    <xf numFmtId="0" fontId="42" fillId="0" borderId="133" xfId="0" applyFont="1" applyBorder="1" applyAlignment="1">
      <alignment horizontal="center" vertical="top"/>
    </xf>
    <xf numFmtId="0" fontId="42" fillId="0" borderId="134" xfId="0" applyFont="1" applyBorder="1" applyAlignment="1">
      <alignment horizontal="center" vertical="top"/>
    </xf>
    <xf numFmtId="0" fontId="24" fillId="0" borderId="242" xfId="0" applyFont="1" applyBorder="1" applyAlignment="1">
      <alignment horizontal="left" vertical="center"/>
    </xf>
    <xf numFmtId="0" fontId="24" fillId="0" borderId="73" xfId="0" applyFont="1" applyBorder="1" applyAlignment="1">
      <alignment horizontal="left" vertical="center"/>
    </xf>
    <xf numFmtId="0" fontId="24" fillId="0" borderId="206" xfId="0" applyFont="1" applyBorder="1" applyAlignment="1">
      <alignment horizontal="left" vertical="center"/>
    </xf>
    <xf numFmtId="0" fontId="24" fillId="0" borderId="230" xfId="0" applyFont="1" applyBorder="1" applyAlignment="1">
      <alignment horizontal="left" vertical="center"/>
    </xf>
    <xf numFmtId="0" fontId="24" fillId="0" borderId="206" xfId="0" applyFont="1" applyBorder="1" applyAlignment="1">
      <alignment horizontal="left" vertical="center" wrapText="1"/>
    </xf>
    <xf numFmtId="0" fontId="24" fillId="0" borderId="230" xfId="0" applyFont="1" applyBorder="1" applyAlignment="1">
      <alignment horizontal="left" vertical="center" wrapText="1"/>
    </xf>
    <xf numFmtId="0" fontId="24" fillId="0" borderId="159" xfId="0" applyFont="1" applyBorder="1" applyAlignment="1">
      <alignment horizontal="left" vertical="center" wrapText="1"/>
    </xf>
    <xf numFmtId="0" fontId="24" fillId="0" borderId="151" xfId="0" applyFont="1" applyBorder="1" applyAlignment="1">
      <alignment horizontal="left" vertical="center" wrapText="1"/>
    </xf>
    <xf numFmtId="0" fontId="24" fillId="0" borderId="16" xfId="0" applyFont="1" applyBorder="1" applyAlignment="1">
      <alignment horizontal="left" vertical="center" wrapText="1"/>
    </xf>
    <xf numFmtId="0" fontId="24" fillId="0" borderId="152" xfId="0" applyFont="1" applyBorder="1" applyAlignment="1">
      <alignment horizontal="left" vertical="center" wrapText="1"/>
    </xf>
    <xf numFmtId="0" fontId="43" fillId="0" borderId="0" xfId="0" applyFont="1" applyAlignment="1">
      <alignment horizontal="left" vertical="top" wrapText="1"/>
    </xf>
    <xf numFmtId="0" fontId="42" fillId="0" borderId="243" xfId="0" applyFont="1" applyBorder="1" applyAlignment="1">
      <alignment horizontal="center" vertical="center" wrapText="1"/>
    </xf>
    <xf numFmtId="0" fontId="42" fillId="0" borderId="177" xfId="0" applyFont="1" applyBorder="1" applyAlignment="1">
      <alignment horizontal="center" vertical="center" wrapText="1"/>
    </xf>
    <xf numFmtId="0" fontId="42" fillId="0" borderId="179" xfId="0" applyFont="1" applyBorder="1" applyAlignment="1">
      <alignment horizontal="center" vertical="center" wrapText="1"/>
    </xf>
    <xf numFmtId="0" fontId="42" fillId="0" borderId="235" xfId="0" applyFont="1" applyBorder="1" applyAlignment="1">
      <alignment horizontal="left" wrapText="1"/>
    </xf>
    <xf numFmtId="0" fontId="42" fillId="0" borderId="73" xfId="0" applyFont="1" applyBorder="1" applyAlignment="1">
      <alignment horizontal="left" wrapText="1"/>
    </xf>
    <xf numFmtId="0" fontId="24" fillId="0" borderId="237" xfId="0" applyFont="1" applyBorder="1" applyAlignment="1">
      <alignment horizontal="left" vertical="top" wrapText="1"/>
    </xf>
    <xf numFmtId="0" fontId="24" fillId="0" borderId="244" xfId="0" applyFont="1" applyBorder="1" applyAlignment="1">
      <alignment horizontal="left" vertical="top" wrapText="1"/>
    </xf>
    <xf numFmtId="0" fontId="24" fillId="0" borderId="238" xfId="0" applyFont="1" applyBorder="1" applyAlignment="1">
      <alignment horizontal="left" vertical="top" wrapText="1"/>
    </xf>
    <xf numFmtId="0" fontId="24" fillId="0" borderId="158" xfId="0" applyFont="1" applyBorder="1" applyAlignment="1">
      <alignment horizontal="left"/>
    </xf>
    <xf numFmtId="0" fontId="24" fillId="0" borderId="230" xfId="0" applyFont="1" applyBorder="1" applyAlignment="1">
      <alignment horizontal="left"/>
    </xf>
    <xf numFmtId="0" fontId="42" fillId="0" borderId="237" xfId="0" applyFont="1" applyBorder="1" applyAlignment="1">
      <alignment horizontal="left" wrapText="1"/>
    </xf>
    <xf numFmtId="0" fontId="42" fillId="0" borderId="244" xfId="0" applyFont="1" applyBorder="1" applyAlignment="1">
      <alignment horizontal="left" wrapText="1"/>
    </xf>
    <xf numFmtId="0" fontId="42" fillId="0" borderId="243" xfId="0" applyFont="1" applyBorder="1" applyAlignment="1">
      <alignment horizontal="center"/>
    </xf>
    <xf numFmtId="0" fontId="42" fillId="0" borderId="177" xfId="0" applyFont="1" applyBorder="1" applyAlignment="1">
      <alignment horizontal="center"/>
    </xf>
    <xf numFmtId="0" fontId="42" fillId="0" borderId="179" xfId="0" applyFont="1" applyBorder="1" applyAlignment="1">
      <alignment horizontal="center"/>
    </xf>
    <xf numFmtId="0" fontId="42" fillId="0" borderId="245" xfId="0" applyFont="1" applyBorder="1" applyAlignment="1">
      <alignment horizontal="center" vertical="center"/>
    </xf>
    <xf numFmtId="0" fontId="42" fillId="0" borderId="246" xfId="0" applyFont="1" applyBorder="1" applyAlignment="1">
      <alignment horizontal="center" vertical="center"/>
    </xf>
    <xf numFmtId="0" fontId="42" fillId="0" borderId="247" xfId="0" applyFont="1" applyBorder="1" applyAlignment="1">
      <alignment horizontal="center" vertical="center"/>
    </xf>
    <xf numFmtId="0" fontId="42" fillId="0" borderId="248" xfId="0" applyFont="1" applyBorder="1" applyAlignment="1">
      <alignment horizontal="center" vertical="center"/>
    </xf>
    <xf numFmtId="0" fontId="42" fillId="0" borderId="249" xfId="0" applyFont="1" applyBorder="1" applyAlignment="1">
      <alignment horizontal="center" vertical="center"/>
    </xf>
    <xf numFmtId="0" fontId="42" fillId="0" borderId="250" xfId="0" applyFont="1" applyBorder="1" applyAlignment="1">
      <alignment horizontal="center" vertical="center"/>
    </xf>
    <xf numFmtId="0" fontId="42" fillId="0" borderId="247" xfId="0" applyFont="1" applyBorder="1" applyAlignment="1">
      <alignment horizontal="center"/>
    </xf>
    <xf numFmtId="0" fontId="42" fillId="0" borderId="193" xfId="0" applyFont="1" applyBorder="1" applyAlignment="1">
      <alignment horizontal="center"/>
    </xf>
    <xf numFmtId="0" fontId="24" fillId="0" borderId="154" xfId="0" applyFont="1" applyBorder="1" applyAlignment="1">
      <alignment horizontal="left" vertical="top"/>
    </xf>
    <xf numFmtId="0" fontId="24" fillId="0" borderId="252" xfId="0" applyFont="1" applyBorder="1" applyAlignment="1">
      <alignment horizontal="left" vertical="top"/>
    </xf>
    <xf numFmtId="0" fontId="24" fillId="0" borderId="239" xfId="0" applyFont="1" applyBorder="1" applyAlignment="1">
      <alignment horizontal="left" vertical="top"/>
    </xf>
    <xf numFmtId="0" fontId="24" fillId="0" borderId="230" xfId="0" applyFont="1" applyBorder="1" applyAlignment="1">
      <alignment horizontal="left" vertical="top" wrapText="1"/>
    </xf>
    <xf numFmtId="0" fontId="42" fillId="0" borderId="145" xfId="0" applyFont="1" applyBorder="1" applyAlignment="1">
      <alignment horizontal="center" vertical="center"/>
    </xf>
    <xf numFmtId="0" fontId="42" fillId="0" borderId="145" xfId="0" applyFont="1" applyBorder="1" applyAlignment="1">
      <alignment horizontal="center"/>
    </xf>
    <xf numFmtId="0" fontId="49" fillId="0" borderId="0" xfId="0" applyFont="1" applyAlignment="1">
      <alignment horizontal="center"/>
    </xf>
    <xf numFmtId="0" fontId="24" fillId="0" borderId="145" xfId="0" applyFont="1" applyBorder="1" applyAlignment="1"/>
    <xf numFmtId="0" fontId="24" fillId="0" borderId="219" xfId="0" applyFont="1" applyBorder="1" applyAlignment="1">
      <alignment vertical="top" wrapText="1"/>
    </xf>
    <xf numFmtId="0" fontId="24" fillId="0" borderId="145" xfId="0" applyFont="1" applyBorder="1" applyAlignment="1">
      <alignment vertical="top"/>
    </xf>
    <xf numFmtId="2" fontId="34" fillId="0" borderId="0" xfId="1" applyNumberFormat="1" applyFont="1" applyBorder="1" applyAlignment="1">
      <alignment horizontal="center" vertical="top"/>
    </xf>
    <xf numFmtId="0" fontId="24" fillId="0" borderId="145" xfId="0" applyFont="1" applyBorder="1" applyAlignment="1">
      <alignment horizontal="left"/>
    </xf>
    <xf numFmtId="3" fontId="21" fillId="0" borderId="255" xfId="1" applyNumberFormat="1" applyFont="1" applyBorder="1" applyAlignment="1">
      <alignment horizontal="center"/>
    </xf>
    <xf numFmtId="2" fontId="34" fillId="0" borderId="0" xfId="1" applyNumberFormat="1" applyFont="1" applyBorder="1" applyAlignment="1">
      <alignment horizontal="center"/>
    </xf>
    <xf numFmtId="3" fontId="21" fillId="0" borderId="400" xfId="1" applyNumberFormat="1" applyFont="1" applyBorder="1" applyAlignment="1">
      <alignment horizontal="center" wrapText="1"/>
    </xf>
    <xf numFmtId="0" fontId="21" fillId="0" borderId="400" xfId="1" applyFont="1" applyBorder="1" applyAlignment="1">
      <alignment horizontal="center" wrapText="1"/>
    </xf>
    <xf numFmtId="3" fontId="21" fillId="0" borderId="100" xfId="1" applyNumberFormat="1" applyFont="1" applyBorder="1" applyAlignment="1">
      <alignment horizontal="center"/>
    </xf>
    <xf numFmtId="3" fontId="21" fillId="0" borderId="230" xfId="1" applyNumberFormat="1" applyFont="1" applyBorder="1" applyAlignment="1">
      <alignment horizontal="center" wrapText="1"/>
    </xf>
    <xf numFmtId="0" fontId="21" fillId="0" borderId="230" xfId="1" applyFont="1" applyBorder="1" applyAlignment="1">
      <alignment horizontal="center" wrapText="1"/>
    </xf>
    <xf numFmtId="0" fontId="21" fillId="0" borderId="255" xfId="1" applyFont="1" applyBorder="1" applyAlignment="1">
      <alignment horizontal="center"/>
    </xf>
    <xf numFmtId="0" fontId="1" fillId="0" borderId="0" xfId="0" applyFont="1" applyAlignment="1">
      <alignment horizontal="center"/>
    </xf>
    <xf numFmtId="3" fontId="22" fillId="0" borderId="75" xfId="0" applyNumberFormat="1" applyFont="1" applyBorder="1" applyAlignment="1">
      <alignment horizontal="center"/>
    </xf>
    <xf numFmtId="3" fontId="4" fillId="0" borderId="260" xfId="0" applyNumberFormat="1" applyFont="1" applyBorder="1" applyAlignment="1">
      <alignment horizontal="center"/>
    </xf>
    <xf numFmtId="0" fontId="24" fillId="0" borderId="208" xfId="0" applyFont="1" applyBorder="1" applyAlignment="1">
      <alignment horizontal="left" vertical="top"/>
    </xf>
    <xf numFmtId="3" fontId="12" fillId="0" borderId="260" xfId="0" applyNumberFormat="1" applyFont="1" applyBorder="1" applyAlignment="1">
      <alignment horizontal="center"/>
    </xf>
    <xf numFmtId="0" fontId="12" fillId="0" borderId="260" xfId="0" applyFont="1" applyBorder="1" applyAlignment="1">
      <alignment horizontal="center"/>
    </xf>
    <xf numFmtId="0" fontId="24" fillId="0" borderId="133" xfId="0" applyFont="1" applyBorder="1" applyAlignment="1">
      <alignment horizontal="center" vertical="center"/>
    </xf>
    <xf numFmtId="0" fontId="24" fillId="0" borderId="198" xfId="0" applyFont="1" applyBorder="1" applyAlignment="1">
      <alignment vertical="top"/>
    </xf>
    <xf numFmtId="0" fontId="24" fillId="0" borderId="208" xfId="0" applyFont="1" applyBorder="1" applyAlignment="1">
      <alignment horizontal="left" wrapText="1"/>
    </xf>
    <xf numFmtId="0" fontId="24" fillId="0" borderId="198" xfId="0" applyFont="1" applyBorder="1" applyAlignment="1">
      <alignment horizontal="left" vertical="top" wrapText="1"/>
    </xf>
    <xf numFmtId="0" fontId="24" fillId="0" borderId="217" xfId="0" applyFont="1" applyBorder="1" applyAlignment="1">
      <alignment horizontal="left" vertical="top" wrapText="1"/>
    </xf>
    <xf numFmtId="0" fontId="24" fillId="0" borderId="208" xfId="0" applyFont="1" applyBorder="1" applyAlignment="1">
      <alignment horizontal="left" vertical="top" wrapText="1"/>
    </xf>
    <xf numFmtId="0" fontId="24" fillId="5" borderId="193" xfId="0" applyFont="1" applyFill="1" applyBorder="1" applyAlignment="1">
      <alignment horizontal="left"/>
    </xf>
    <xf numFmtId="0" fontId="24" fillId="5" borderId="194" xfId="0" applyFont="1" applyFill="1" applyBorder="1" applyAlignment="1">
      <alignment horizontal="left"/>
    </xf>
    <xf numFmtId="0" fontId="24" fillId="5" borderId="195" xfId="0" applyFont="1" applyFill="1" applyBorder="1" applyAlignment="1">
      <alignment horizontal="left"/>
    </xf>
    <xf numFmtId="0" fontId="24" fillId="0" borderId="207" xfId="0" applyFont="1" applyFill="1" applyBorder="1" applyAlignment="1">
      <alignment horizontal="left"/>
    </xf>
    <xf numFmtId="0" fontId="24" fillId="0" borderId="205" xfId="0" applyFont="1" applyFill="1" applyBorder="1" applyAlignment="1">
      <alignment horizontal="left"/>
    </xf>
    <xf numFmtId="0" fontId="24" fillId="0" borderId="208" xfId="0" applyFont="1" applyFill="1" applyBorder="1" applyAlignment="1">
      <alignment horizontal="left"/>
    </xf>
    <xf numFmtId="0" fontId="24" fillId="0" borderId="205" xfId="0" applyFont="1" applyBorder="1" applyAlignment="1">
      <alignment horizontal="left" wrapText="1"/>
    </xf>
    <xf numFmtId="0" fontId="24" fillId="0" borderId="206" xfId="0" applyFont="1" applyBorder="1" applyAlignment="1">
      <alignment horizontal="left" wrapText="1"/>
    </xf>
    <xf numFmtId="0" fontId="24" fillId="0" borderId="205" xfId="0" applyFont="1" applyFill="1" applyBorder="1" applyAlignment="1">
      <alignment horizontal="left" wrapText="1"/>
    </xf>
    <xf numFmtId="0" fontId="24" fillId="0" borderId="206" xfId="0" applyFont="1" applyFill="1" applyBorder="1" applyAlignment="1">
      <alignment horizontal="left" wrapText="1"/>
    </xf>
    <xf numFmtId="0" fontId="24" fillId="0" borderId="261" xfId="0" applyFont="1" applyFill="1" applyBorder="1" applyAlignment="1">
      <alignment horizontal="left"/>
    </xf>
    <xf numFmtId="0" fontId="24" fillId="0" borderId="262" xfId="0" applyFont="1" applyFill="1" applyBorder="1" applyAlignment="1">
      <alignment horizontal="left"/>
    </xf>
    <xf numFmtId="0" fontId="42" fillId="5" borderId="193" xfId="0" applyFont="1" applyFill="1" applyBorder="1" applyAlignment="1">
      <alignment horizontal="left" vertical="top"/>
    </xf>
    <xf numFmtId="0" fontId="42" fillId="5" borderId="194" xfId="0" applyFont="1" applyFill="1" applyBorder="1" applyAlignment="1">
      <alignment horizontal="left" vertical="top"/>
    </xf>
    <xf numFmtId="0" fontId="42" fillId="5" borderId="195" xfId="0" applyFont="1" applyFill="1" applyBorder="1" applyAlignment="1">
      <alignment horizontal="left" vertical="top"/>
    </xf>
    <xf numFmtId="0" fontId="24" fillId="0" borderId="24" xfId="0" applyFont="1" applyBorder="1" applyAlignment="1">
      <alignment horizontal="center"/>
    </xf>
    <xf numFmtId="0" fontId="24" fillId="0" borderId="103" xfId="0" applyFont="1" applyBorder="1" applyAlignment="1">
      <alignment horizontal="center"/>
    </xf>
    <xf numFmtId="0" fontId="24" fillId="0" borderId="264" xfId="0" applyFont="1" applyBorder="1" applyAlignment="1">
      <alignment horizontal="center" vertical="top"/>
    </xf>
    <xf numFmtId="0" fontId="24" fillId="0" borderId="259" xfId="0" applyFont="1" applyBorder="1" applyAlignment="1">
      <alignment horizontal="center" vertical="top"/>
    </xf>
    <xf numFmtId="0" fontId="24" fillId="0" borderId="265" xfId="0" applyFont="1" applyFill="1" applyBorder="1" applyAlignment="1">
      <alignment horizontal="center" vertical="top"/>
    </xf>
    <xf numFmtId="0" fontId="24" fillId="0" borderId="266" xfId="0" applyFont="1" applyFill="1" applyBorder="1" applyAlignment="1">
      <alignment horizontal="center" vertical="top"/>
    </xf>
    <xf numFmtId="0" fontId="24" fillId="0" borderId="215" xfId="0" applyFont="1" applyFill="1" applyBorder="1" applyAlignment="1">
      <alignment horizontal="center" vertical="top"/>
    </xf>
    <xf numFmtId="0" fontId="42" fillId="5" borderId="193" xfId="0" applyFont="1" applyFill="1" applyBorder="1" applyAlignment="1">
      <alignment horizontal="center" vertical="top"/>
    </xf>
    <xf numFmtId="0" fontId="42" fillId="5" borderId="194" xfId="0" applyFont="1" applyFill="1" applyBorder="1" applyAlignment="1">
      <alignment horizontal="center" vertical="top"/>
    </xf>
    <xf numFmtId="0" fontId="42" fillId="5" borderId="195" xfId="0" applyFont="1" applyFill="1" applyBorder="1" applyAlignment="1">
      <alignment horizontal="center" vertical="top"/>
    </xf>
    <xf numFmtId="0" fontId="24" fillId="0" borderId="40" xfId="0" applyFont="1" applyFill="1" applyBorder="1" applyAlignment="1">
      <alignment horizontal="center" vertical="top"/>
    </xf>
    <xf numFmtId="0" fontId="24" fillId="0" borderId="35" xfId="0" applyFont="1" applyFill="1" applyBorder="1" applyAlignment="1">
      <alignment horizontal="center" vertical="top"/>
    </xf>
    <xf numFmtId="0" fontId="24" fillId="0" borderId="217" xfId="0" applyFont="1" applyBorder="1" applyAlignment="1">
      <alignment horizontal="left" vertical="top"/>
    </xf>
    <xf numFmtId="0" fontId="42" fillId="5" borderId="145" xfId="0" applyFont="1" applyFill="1" applyBorder="1" applyAlignment="1">
      <alignment horizontal="center" vertical="center"/>
    </xf>
    <xf numFmtId="0" fontId="24" fillId="0" borderId="270" xfId="0" applyFont="1" applyBorder="1" applyAlignment="1">
      <alignment vertical="top"/>
    </xf>
    <xf numFmtId="0" fontId="24" fillId="0" borderId="271" xfId="0" applyFont="1" applyBorder="1" applyAlignment="1">
      <alignment vertical="top"/>
    </xf>
    <xf numFmtId="0" fontId="24" fillId="0" borderId="272" xfId="0" applyFont="1" applyBorder="1" applyAlignment="1">
      <alignment vertical="top"/>
    </xf>
    <xf numFmtId="0" fontId="24" fillId="0" borderId="259" xfId="0" applyFont="1" applyBorder="1" applyAlignment="1">
      <alignment horizontal="left" wrapText="1"/>
    </xf>
    <xf numFmtId="0" fontId="42" fillId="5" borderId="145" xfId="0" applyFont="1" applyFill="1" applyBorder="1" applyAlignment="1">
      <alignment horizontal="left" wrapText="1"/>
    </xf>
    <xf numFmtId="0" fontId="42" fillId="5" borderId="145" xfId="0" applyFont="1" applyFill="1" applyBorder="1" applyAlignment="1">
      <alignment horizontal="left"/>
    </xf>
    <xf numFmtId="0" fontId="24" fillId="0" borderId="259" xfId="0" applyFont="1" applyFill="1" applyBorder="1" applyAlignment="1">
      <alignment horizontal="left"/>
    </xf>
    <xf numFmtId="0" fontId="24" fillId="0" borderId="259" xfId="0" applyFont="1" applyBorder="1" applyAlignment="1">
      <alignment horizontal="left" vertical="top"/>
    </xf>
    <xf numFmtId="0" fontId="42" fillId="5" borderId="145" xfId="0" applyFont="1" applyFill="1" applyBorder="1" applyAlignment="1">
      <alignment horizontal="left" vertical="top" wrapText="1"/>
    </xf>
    <xf numFmtId="0" fontId="42" fillId="5" borderId="145" xfId="0" applyFont="1" applyFill="1" applyBorder="1" applyAlignment="1">
      <alignment horizontal="left" vertical="top"/>
    </xf>
    <xf numFmtId="0" fontId="42" fillId="0" borderId="218" xfId="0" applyFont="1" applyBorder="1" applyAlignment="1">
      <alignment horizontal="left" vertical="top"/>
    </xf>
    <xf numFmtId="0" fontId="24" fillId="0" borderId="145" xfId="0" applyFont="1" applyBorder="1" applyAlignment="1">
      <alignment horizontal="left" vertical="top"/>
    </xf>
    <xf numFmtId="0" fontId="24" fillId="0" borderId="0" xfId="0" applyFont="1" applyBorder="1" applyAlignment="1">
      <alignment horizontal="left" vertical="top"/>
    </xf>
    <xf numFmtId="10" fontId="24" fillId="0" borderId="158" xfId="0" applyNumberFormat="1" applyFont="1" applyBorder="1" applyAlignment="1">
      <alignment horizontal="right"/>
    </xf>
    <xf numFmtId="10" fontId="24" fillId="0" borderId="257" xfId="0" applyNumberFormat="1" applyFont="1" applyBorder="1" applyAlignment="1">
      <alignment horizontal="right"/>
    </xf>
    <xf numFmtId="10" fontId="42" fillId="5" borderId="145" xfId="0" applyNumberFormat="1" applyFont="1" applyFill="1" applyBorder="1" applyAlignment="1">
      <alignment horizontal="center"/>
    </xf>
    <xf numFmtId="10" fontId="24" fillId="0" borderId="464" xfId="0" applyNumberFormat="1" applyFont="1" applyBorder="1" applyAlignment="1">
      <alignment horizontal="center"/>
    </xf>
    <xf numFmtId="10" fontId="24" fillId="0" borderId="465" xfId="0" applyNumberFormat="1" applyFont="1" applyBorder="1" applyAlignment="1">
      <alignment horizontal="center"/>
    </xf>
    <xf numFmtId="0" fontId="42" fillId="0" borderId="145" xfId="0" applyFont="1" applyBorder="1" applyAlignment="1">
      <alignment horizontal="center" vertical="center" wrapText="1"/>
    </xf>
    <xf numFmtId="10" fontId="42" fillId="5" borderId="132" xfId="0" applyNumberFormat="1" applyFont="1" applyFill="1" applyBorder="1" applyAlignment="1">
      <alignment horizontal="right"/>
    </xf>
    <xf numFmtId="10" fontId="42" fillId="5" borderId="134" xfId="0" applyNumberFormat="1" applyFont="1" applyFill="1" applyBorder="1" applyAlignment="1">
      <alignment horizontal="right"/>
    </xf>
    <xf numFmtId="0" fontId="42" fillId="5" borderId="193" xfId="0" applyFont="1" applyFill="1" applyBorder="1" applyAlignment="1">
      <alignment horizontal="center" vertical="center"/>
    </xf>
    <xf numFmtId="0" fontId="42" fillId="5" borderId="194" xfId="0" applyFont="1" applyFill="1" applyBorder="1" applyAlignment="1">
      <alignment horizontal="center" vertical="center"/>
    </xf>
    <xf numFmtId="0" fontId="42" fillId="5" borderId="195" xfId="0" applyFont="1" applyFill="1" applyBorder="1" applyAlignment="1">
      <alignment horizontal="center" vertical="center"/>
    </xf>
    <xf numFmtId="0" fontId="24" fillId="0" borderId="204" xfId="0" applyFont="1" applyBorder="1" applyAlignment="1">
      <alignment vertical="top"/>
    </xf>
    <xf numFmtId="0" fontId="24" fillId="0" borderId="231" xfId="0" applyFont="1" applyBorder="1" applyAlignment="1">
      <alignment vertical="top"/>
    </xf>
    <xf numFmtId="0" fontId="24" fillId="0" borderId="257" xfId="0" applyFont="1" applyBorder="1" applyAlignment="1">
      <alignment horizontal="left"/>
    </xf>
    <xf numFmtId="0" fontId="24" fillId="0" borderId="206" xfId="0" applyFont="1" applyBorder="1" applyAlignment="1">
      <alignment horizontal="left" vertical="top"/>
    </xf>
    <xf numFmtId="0" fontId="24" fillId="0" borderId="461" xfId="0" applyFont="1" applyBorder="1" applyAlignment="1">
      <alignment horizontal="left" vertical="top"/>
    </xf>
    <xf numFmtId="0" fontId="24" fillId="0" borderId="462" xfId="0" applyFont="1" applyBorder="1" applyAlignment="1">
      <alignment horizontal="left" vertical="top"/>
    </xf>
    <xf numFmtId="0" fontId="42" fillId="5" borderId="193" xfId="0" applyFont="1" applyFill="1" applyBorder="1" applyAlignment="1">
      <alignment horizontal="left" wrapText="1"/>
    </xf>
    <xf numFmtId="0" fontId="42" fillId="5" borderId="194" xfId="0" applyFont="1" applyFill="1" applyBorder="1" applyAlignment="1">
      <alignment horizontal="left" wrapText="1"/>
    </xf>
    <xf numFmtId="0" fontId="42" fillId="5" borderId="195" xfId="0" applyFont="1" applyFill="1" applyBorder="1" applyAlignment="1">
      <alignment horizontal="left" wrapText="1"/>
    </xf>
    <xf numFmtId="0" fontId="24" fillId="0" borderId="273" xfId="0" applyFont="1" applyBorder="1" applyAlignment="1">
      <alignment horizontal="left" vertical="top" wrapText="1"/>
    </xf>
    <xf numFmtId="0" fontId="24" fillId="0" borderId="256" xfId="0" applyFont="1" applyBorder="1" applyAlignment="1">
      <alignment horizontal="left" vertical="top" wrapText="1"/>
    </xf>
    <xf numFmtId="0" fontId="24" fillId="0" borderId="260" xfId="0" applyFont="1" applyBorder="1" applyAlignment="1">
      <alignment horizontal="left" vertical="top" wrapText="1"/>
    </xf>
    <xf numFmtId="0" fontId="5" fillId="0" borderId="75" xfId="0" applyFont="1" applyBorder="1" applyAlignment="1">
      <alignment horizontal="left"/>
    </xf>
    <xf numFmtId="0" fontId="57" fillId="0" borderId="0" xfId="0" applyFont="1" applyBorder="1" applyAlignment="1">
      <alignment horizontal="center"/>
    </xf>
    <xf numFmtId="0" fontId="24" fillId="0" borderId="154" xfId="0" applyFont="1" applyBorder="1" applyAlignment="1">
      <alignment horizontal="left"/>
    </xf>
    <xf numFmtId="0" fontId="24" fillId="0" borderId="252" xfId="0" applyFont="1" applyBorder="1" applyAlignment="1">
      <alignment horizontal="left"/>
    </xf>
    <xf numFmtId="0" fontId="24" fillId="0" borderId="239" xfId="0" applyFont="1" applyBorder="1" applyAlignment="1">
      <alignment horizontal="left"/>
    </xf>
    <xf numFmtId="0" fontId="24" fillId="0" borderId="260" xfId="0" applyFont="1" applyBorder="1" applyAlignment="1">
      <alignment horizontal="left"/>
    </xf>
    <xf numFmtId="0" fontId="24" fillId="0" borderId="159" xfId="0" applyFont="1" applyBorder="1" applyAlignment="1">
      <alignment horizontal="left"/>
    </xf>
    <xf numFmtId="0" fontId="24" fillId="0" borderId="274" xfId="0" applyFont="1" applyBorder="1" applyAlignment="1">
      <alignment horizontal="left" vertical="top" wrapText="1"/>
    </xf>
    <xf numFmtId="0" fontId="24" fillId="0" borderId="263" xfId="0" applyFont="1" applyBorder="1" applyAlignment="1">
      <alignment horizontal="left" vertical="top" wrapText="1"/>
    </xf>
    <xf numFmtId="0" fontId="24" fillId="0" borderId="275" xfId="0" applyFont="1" applyBorder="1" applyAlignment="1">
      <alignment horizontal="left" vertical="top" wrapText="1"/>
    </xf>
    <xf numFmtId="0" fontId="42" fillId="5" borderId="133" xfId="0" applyFont="1" applyFill="1" applyBorder="1" applyAlignment="1">
      <alignment horizontal="center" wrapText="1"/>
    </xf>
    <xf numFmtId="0" fontId="51" fillId="0" borderId="0" xfId="0" applyFont="1" applyFill="1" applyBorder="1" applyAlignment="1">
      <alignment horizontal="left" wrapText="1"/>
    </xf>
    <xf numFmtId="0" fontId="24" fillId="0" borderId="259" xfId="0" applyFont="1" applyBorder="1" applyAlignment="1">
      <alignment vertical="top"/>
    </xf>
    <xf numFmtId="0" fontId="42" fillId="5" borderId="145" xfId="0" applyFont="1" applyFill="1" applyBorder="1" applyAlignment="1">
      <alignment horizontal="center"/>
    </xf>
    <xf numFmtId="0" fontId="24" fillId="0" borderId="218" xfId="0" applyFont="1" applyBorder="1" applyAlignment="1">
      <alignment vertical="top"/>
    </xf>
    <xf numFmtId="0" fontId="33" fillId="0" borderId="73" xfId="0" applyFont="1" applyBorder="1" applyAlignment="1">
      <alignment horizontal="center"/>
    </xf>
    <xf numFmtId="0" fontId="5" fillId="0" borderId="75" xfId="1" applyFont="1" applyBorder="1" applyAlignment="1">
      <alignment horizontal="center"/>
    </xf>
    <xf numFmtId="49" fontId="2" fillId="0" borderId="0" xfId="1" applyNumberFormat="1" applyFont="1" applyBorder="1" applyAlignment="1">
      <alignment horizontal="center" wrapText="1"/>
    </xf>
    <xf numFmtId="0" fontId="1" fillId="0" borderId="73" xfId="1" applyBorder="1" applyAlignment="1">
      <alignment horizontal="left"/>
    </xf>
    <xf numFmtId="3" fontId="4" fillId="0" borderId="260" xfId="1" applyNumberFormat="1" applyFont="1" applyBorder="1" applyAlignment="1">
      <alignment horizontal="center"/>
    </xf>
    <xf numFmtId="0" fontId="21" fillId="0" borderId="283" xfId="1" applyFont="1" applyBorder="1" applyAlignment="1">
      <alignment horizontal="center" vertical="center"/>
    </xf>
    <xf numFmtId="0" fontId="21" fillId="0" borderId="281" xfId="1" applyFont="1" applyBorder="1" applyAlignment="1">
      <alignment horizontal="center" vertical="center"/>
    </xf>
    <xf numFmtId="0" fontId="21" fillId="0" borderId="290" xfId="1" applyFont="1" applyBorder="1" applyAlignment="1">
      <alignment horizontal="center" vertical="center"/>
    </xf>
    <xf numFmtId="0" fontId="21" fillId="0" borderId="287" xfId="1" applyFont="1" applyBorder="1" applyAlignment="1">
      <alignment horizontal="center" vertical="center"/>
    </xf>
    <xf numFmtId="0" fontId="21" fillId="0" borderId="284" xfId="1" applyFont="1" applyBorder="1" applyAlignment="1">
      <alignment horizontal="center" vertical="center"/>
    </xf>
    <xf numFmtId="0" fontId="21" fillId="0" borderId="291" xfId="1" applyFont="1" applyBorder="1" applyAlignment="1">
      <alignment horizontal="center" vertical="center"/>
    </xf>
    <xf numFmtId="0" fontId="5" fillId="0" borderId="0" xfId="1" applyFont="1" applyAlignment="1">
      <alignment horizontal="right"/>
    </xf>
    <xf numFmtId="3" fontId="21" fillId="0" borderId="400" xfId="1" applyNumberFormat="1" applyFont="1" applyBorder="1" applyAlignment="1">
      <alignment horizontal="center"/>
    </xf>
    <xf numFmtId="0" fontId="21" fillId="0" borderId="400" xfId="1" applyFont="1" applyBorder="1" applyAlignment="1">
      <alignment horizontal="center"/>
    </xf>
    <xf numFmtId="0" fontId="5" fillId="0" borderId="0" xfId="1" applyFont="1" applyBorder="1" applyAlignment="1">
      <alignment horizontal="right"/>
    </xf>
    <xf numFmtId="0" fontId="21" fillId="0" borderId="144" xfId="1" applyFont="1" applyBorder="1" applyAlignment="1">
      <alignment horizontal="center" wrapText="1"/>
    </xf>
    <xf numFmtId="0" fontId="21" fillId="0" borderId="146" xfId="1" applyFont="1" applyBorder="1" applyAlignment="1">
      <alignment horizontal="center" wrapText="1"/>
    </xf>
    <xf numFmtId="0" fontId="4" fillId="0" borderId="276" xfId="1" applyFont="1" applyBorder="1" applyAlignment="1">
      <alignment horizontal="center"/>
    </xf>
    <xf numFmtId="0" fontId="4" fillId="0" borderId="277" xfId="1" applyFont="1" applyBorder="1" applyAlignment="1">
      <alignment horizontal="center"/>
    </xf>
    <xf numFmtId="0" fontId="4" fillId="0" borderId="153" xfId="1" applyFont="1" applyBorder="1" applyAlignment="1">
      <alignment horizontal="center"/>
    </xf>
    <xf numFmtId="0" fontId="21" fillId="0" borderId="278" xfId="1" applyFont="1" applyBorder="1" applyAlignment="1">
      <alignment horizontal="center" vertical="center"/>
    </xf>
    <xf numFmtId="0" fontId="21" fillId="0" borderId="279" xfId="1" applyFont="1" applyBorder="1" applyAlignment="1">
      <alignment horizontal="center" vertical="center"/>
    </xf>
    <xf numFmtId="0" fontId="21" fillId="0" borderId="285" xfId="1" applyFont="1" applyBorder="1" applyAlignment="1">
      <alignment horizontal="center" vertical="center"/>
    </xf>
    <xf numFmtId="0" fontId="21" fillId="0" borderId="286" xfId="1" applyFont="1" applyBorder="1" applyAlignment="1">
      <alignment horizontal="center" vertical="center"/>
    </xf>
    <xf numFmtId="0" fontId="33" fillId="0" borderId="280" xfId="1" applyFont="1" applyBorder="1" applyAlignment="1">
      <alignment horizontal="center" wrapText="1"/>
    </xf>
    <xf numFmtId="0" fontId="33" fillId="0" borderId="153" xfId="1" applyFont="1" applyBorder="1" applyAlignment="1">
      <alignment horizontal="center" wrapText="1"/>
    </xf>
    <xf numFmtId="0" fontId="21" fillId="2" borderId="310" xfId="1" applyFont="1" applyFill="1" applyBorder="1" applyAlignment="1">
      <alignment horizontal="center"/>
    </xf>
    <xf numFmtId="0" fontId="21" fillId="2" borderId="182" xfId="1" applyFont="1" applyFill="1" applyBorder="1" applyAlignment="1">
      <alignment horizontal="center"/>
    </xf>
    <xf numFmtId="0" fontId="21" fillId="0" borderId="183" xfId="1" applyFont="1" applyBorder="1" applyAlignment="1">
      <alignment horizontal="center"/>
    </xf>
    <xf numFmtId="0" fontId="21" fillId="0" borderId="184" xfId="1" applyFont="1" applyBorder="1" applyAlignment="1">
      <alignment horizontal="center"/>
    </xf>
    <xf numFmtId="0" fontId="21" fillId="0" borderId="289" xfId="1" applyFont="1" applyBorder="1" applyAlignment="1">
      <alignment horizontal="center"/>
    </xf>
    <xf numFmtId="0" fontId="21" fillId="0" borderId="306" xfId="1" applyFont="1" applyBorder="1" applyAlignment="1">
      <alignment horizontal="left" vertical="center"/>
    </xf>
    <xf numFmtId="0" fontId="21" fillId="0" borderId="307" xfId="1" applyFont="1" applyBorder="1" applyAlignment="1">
      <alignment horizontal="left" vertical="center"/>
    </xf>
    <xf numFmtId="0" fontId="21" fillId="2" borderId="308" xfId="1" applyFont="1" applyFill="1" applyBorder="1" applyAlignment="1">
      <alignment horizontal="center" wrapText="1"/>
    </xf>
    <xf numFmtId="0" fontId="21" fillId="2" borderId="178" xfId="1" applyFont="1" applyFill="1" applyBorder="1" applyAlignment="1">
      <alignment horizontal="center" wrapText="1"/>
    </xf>
    <xf numFmtId="0" fontId="21" fillId="0" borderId="278" xfId="1" applyFont="1" applyBorder="1" applyAlignment="1">
      <alignment horizontal="center" vertical="center" wrapText="1"/>
    </xf>
    <xf numFmtId="0" fontId="21" fillId="0" borderId="281" xfId="1" applyFont="1" applyBorder="1" applyAlignment="1">
      <alignment horizontal="center" vertical="center" wrapText="1"/>
    </xf>
    <xf numFmtId="0" fontId="21" fillId="0" borderId="285" xfId="1" applyFont="1" applyBorder="1" applyAlignment="1">
      <alignment horizontal="center" vertical="center" wrapText="1"/>
    </xf>
    <xf numFmtId="0" fontId="21" fillId="0" borderId="287" xfId="1" applyFont="1" applyBorder="1" applyAlignment="1">
      <alignment horizontal="center" vertical="center" wrapText="1"/>
    </xf>
    <xf numFmtId="0" fontId="21" fillId="0" borderId="282" xfId="1" applyFont="1" applyBorder="1" applyAlignment="1">
      <alignment horizontal="center" vertical="center"/>
    </xf>
    <xf numFmtId="0" fontId="21" fillId="0" borderId="288" xfId="1" applyFont="1" applyBorder="1" applyAlignment="1">
      <alignment horizontal="center" vertical="center"/>
    </xf>
    <xf numFmtId="0" fontId="21" fillId="0" borderId="276" xfId="1" applyFont="1" applyBorder="1" applyAlignment="1">
      <alignment horizontal="center"/>
    </xf>
    <xf numFmtId="0" fontId="21" fillId="0" borderId="153" xfId="1" applyFont="1" applyBorder="1" applyAlignment="1">
      <alignment horizontal="center"/>
    </xf>
    <xf numFmtId="3" fontId="12" fillId="0" borderId="320" xfId="1" applyNumberFormat="1" applyFont="1" applyBorder="1" applyAlignment="1">
      <alignment horizontal="center"/>
    </xf>
    <xf numFmtId="3" fontId="21" fillId="0" borderId="100" xfId="1" applyNumberFormat="1" applyFont="1" applyBorder="1" applyAlignment="1">
      <alignment horizontal="center" vertical="center"/>
    </xf>
    <xf numFmtId="0" fontId="21" fillId="0" borderId="100" xfId="1" applyFont="1" applyBorder="1" applyAlignment="1">
      <alignment horizontal="center" vertical="center"/>
    </xf>
    <xf numFmtId="0" fontId="25" fillId="2" borderId="0" xfId="1" applyFont="1" applyFill="1" applyBorder="1" applyAlignment="1">
      <alignment horizontal="center" vertical="center"/>
    </xf>
    <xf numFmtId="0" fontId="21" fillId="2" borderId="322" xfId="1" applyFont="1" applyFill="1" applyBorder="1" applyAlignment="1">
      <alignment horizontal="center" vertical="top"/>
    </xf>
    <xf numFmtId="0" fontId="21" fillId="2" borderId="324" xfId="1" applyFont="1" applyFill="1" applyBorder="1" applyAlignment="1">
      <alignment horizontal="center" vertical="top"/>
    </xf>
    <xf numFmtId="0" fontId="21" fillId="2" borderId="325" xfId="1" applyFont="1" applyFill="1" applyBorder="1" applyAlignment="1">
      <alignment horizontal="center" vertical="top"/>
    </xf>
    <xf numFmtId="0" fontId="21" fillId="2" borderId="323" xfId="1" applyFont="1" applyFill="1" applyBorder="1" applyAlignment="1">
      <alignment horizontal="center"/>
    </xf>
    <xf numFmtId="0" fontId="21" fillId="2" borderId="188" xfId="1" applyFont="1" applyFill="1" applyBorder="1" applyAlignment="1">
      <alignment horizontal="center"/>
    </xf>
    <xf numFmtId="0" fontId="21" fillId="2" borderId="189" xfId="1" applyFont="1" applyFill="1" applyBorder="1" applyAlignment="1">
      <alignment horizontal="center"/>
    </xf>
    <xf numFmtId="0" fontId="21" fillId="2" borderId="187" xfId="1" applyFont="1" applyFill="1" applyBorder="1" applyAlignment="1">
      <alignment horizontal="center"/>
    </xf>
    <xf numFmtId="0" fontId="21" fillId="2" borderId="190" xfId="1" applyFont="1" applyFill="1" applyBorder="1" applyAlignment="1">
      <alignment horizontal="center"/>
    </xf>
    <xf numFmtId="0" fontId="25" fillId="0" borderId="73" xfId="0" applyFont="1" applyBorder="1" applyAlignment="1">
      <alignment horizontal="center"/>
    </xf>
    <xf numFmtId="0" fontId="24" fillId="0" borderId="330" xfId="0" applyFont="1" applyBorder="1" applyAlignment="1">
      <alignment horizontal="left" vertical="top" wrapText="1"/>
    </xf>
    <xf numFmtId="3" fontId="4" fillId="0" borderId="331" xfId="0" applyNumberFormat="1" applyFont="1" applyBorder="1" applyAlignment="1">
      <alignment horizontal="center"/>
    </xf>
    <xf numFmtId="3" fontId="12" fillId="0" borderId="333" xfId="1" applyNumberFormat="1" applyFont="1" applyBorder="1" applyAlignment="1">
      <alignment horizontal="center"/>
    </xf>
    <xf numFmtId="0" fontId="5" fillId="0" borderId="332" xfId="1" applyFont="1" applyBorder="1" applyAlignment="1">
      <alignment horizontal="center"/>
    </xf>
    <xf numFmtId="3" fontId="12" fillId="0" borderId="73" xfId="1" applyNumberFormat="1" applyFont="1" applyBorder="1" applyAlignment="1">
      <alignment horizontal="center"/>
    </xf>
    <xf numFmtId="3" fontId="4" fillId="0" borderId="400" xfId="1" applyNumberFormat="1" applyFont="1" applyBorder="1" applyAlignment="1">
      <alignment horizontal="center"/>
    </xf>
    <xf numFmtId="0" fontId="2" fillId="5" borderId="132" xfId="1" applyFont="1" applyFill="1" applyBorder="1" applyAlignment="1">
      <alignment horizontal="left" vertical="center"/>
    </xf>
    <xf numFmtId="0" fontId="2" fillId="5" borderId="133" xfId="1" applyFont="1" applyFill="1" applyBorder="1" applyAlignment="1">
      <alignment horizontal="left" vertical="center"/>
    </xf>
    <xf numFmtId="0" fontId="61" fillId="0" borderId="0" xfId="1" applyFont="1" applyBorder="1" applyAlignment="1">
      <alignment horizontal="center"/>
    </xf>
    <xf numFmtId="0" fontId="25" fillId="0" borderId="334" xfId="1" applyFont="1" applyBorder="1" applyAlignment="1">
      <alignment horizontal="center" vertical="center"/>
    </xf>
    <xf numFmtId="0" fontId="25" fillId="0" borderId="335" xfId="1" applyFont="1" applyBorder="1" applyAlignment="1">
      <alignment horizontal="center" vertical="center"/>
    </xf>
    <xf numFmtId="0" fontId="25" fillId="0" borderId="336" xfId="1" applyFont="1" applyBorder="1" applyAlignment="1">
      <alignment horizontal="center" vertical="center"/>
    </xf>
    <xf numFmtId="0" fontId="25" fillId="0" borderId="337" xfId="1" applyFont="1" applyBorder="1" applyAlignment="1">
      <alignment horizontal="center" vertical="center"/>
    </xf>
    <xf numFmtId="0" fontId="25" fillId="0" borderId="338" xfId="1" applyFont="1" applyBorder="1" applyAlignment="1">
      <alignment horizontal="center" vertical="center"/>
    </xf>
    <xf numFmtId="0" fontId="25" fillId="0" borderId="339" xfId="1" applyFont="1" applyBorder="1" applyAlignment="1">
      <alignment horizontal="center" vertical="center"/>
    </xf>
    <xf numFmtId="0" fontId="25" fillId="0" borderId="176" xfId="1" applyFont="1" applyBorder="1" applyAlignment="1">
      <alignment horizontal="center" vertical="center"/>
    </xf>
    <xf numFmtId="0" fontId="25" fillId="0" borderId="147" xfId="1" applyFont="1" applyBorder="1" applyAlignment="1">
      <alignment horizontal="center" vertical="center"/>
    </xf>
    <xf numFmtId="0" fontId="25" fillId="0" borderId="151" xfId="1" applyFont="1" applyBorder="1" applyAlignment="1">
      <alignment horizontal="center" vertical="center"/>
    </xf>
    <xf numFmtId="0" fontId="25" fillId="0" borderId="403" xfId="1" applyFont="1" applyBorder="1" applyAlignment="1">
      <alignment horizontal="center" vertical="center"/>
    </xf>
    <xf numFmtId="0" fontId="25" fillId="0" borderId="146" xfId="1" applyFont="1" applyBorder="1" applyAlignment="1">
      <alignment horizontal="center" vertical="center"/>
    </xf>
    <xf numFmtId="0" fontId="25" fillId="0" borderId="149" xfId="1" applyFont="1" applyBorder="1" applyAlignment="1">
      <alignment horizontal="center" vertical="center"/>
    </xf>
    <xf numFmtId="3" fontId="21" fillId="0" borderId="331" xfId="1" applyNumberFormat="1" applyFont="1" applyBorder="1" applyAlignment="1">
      <alignment horizontal="center"/>
    </xf>
    <xf numFmtId="0" fontId="21" fillId="0" borderId="331" xfId="1" applyFont="1" applyBorder="1" applyAlignment="1">
      <alignment horizontal="center"/>
    </xf>
    <xf numFmtId="0" fontId="2" fillId="2" borderId="90" xfId="1" applyFont="1" applyFill="1" applyBorder="1" applyAlignment="1">
      <alignment horizontal="center" vertical="center"/>
    </xf>
    <xf numFmtId="0" fontId="2" fillId="2" borderId="90" xfId="1" applyFont="1" applyFill="1" applyBorder="1" applyAlignment="1">
      <alignment horizontal="left" vertical="center"/>
    </xf>
    <xf numFmtId="0" fontId="34" fillId="0" borderId="0" xfId="1" applyFont="1" applyBorder="1" applyAlignment="1">
      <alignment horizontal="center"/>
    </xf>
    <xf numFmtId="0" fontId="15" fillId="0" borderId="0" xfId="1" applyFont="1" applyBorder="1" applyAlignment="1">
      <alignment horizontal="center"/>
    </xf>
    <xf numFmtId="0" fontId="25" fillId="6" borderId="179" xfId="1" applyFont="1" applyFill="1" applyBorder="1" applyAlignment="1">
      <alignment horizontal="center" vertical="center" wrapText="1"/>
    </xf>
    <xf numFmtId="0" fontId="25" fillId="6" borderId="148" xfId="1" applyFont="1" applyFill="1" applyBorder="1" applyAlignment="1">
      <alignment horizontal="center" vertical="center" wrapText="1"/>
    </xf>
    <xf numFmtId="0" fontId="25" fillId="6" borderId="168" xfId="1" applyFont="1" applyFill="1" applyBorder="1" applyAlignment="1">
      <alignment horizontal="center" vertical="center" wrapText="1"/>
    </xf>
    <xf numFmtId="0" fontId="25" fillId="6" borderId="176" xfId="1" applyFont="1" applyFill="1" applyBorder="1" applyAlignment="1">
      <alignment horizontal="center" vertical="center" wrapText="1"/>
    </xf>
    <xf numFmtId="0" fontId="25" fillId="6" borderId="147" xfId="1" applyFont="1" applyFill="1" applyBorder="1" applyAlignment="1">
      <alignment horizontal="center" vertical="center" wrapText="1"/>
    </xf>
    <xf numFmtId="0" fontId="25" fillId="6" borderId="169" xfId="1" applyFont="1" applyFill="1" applyBorder="1" applyAlignment="1">
      <alignment horizontal="center" vertical="center" wrapText="1"/>
    </xf>
    <xf numFmtId="0" fontId="1" fillId="0" borderId="73" xfId="1" applyFont="1" applyBorder="1" applyAlignment="1">
      <alignment horizontal="center"/>
    </xf>
    <xf numFmtId="3" fontId="4" fillId="0" borderId="331" xfId="1" applyNumberFormat="1" applyFont="1" applyBorder="1" applyAlignment="1">
      <alignment horizontal="center"/>
    </xf>
    <xf numFmtId="0" fontId="12" fillId="0" borderId="350" xfId="1" applyFont="1" applyBorder="1" applyAlignment="1">
      <alignment horizontal="left" vertical="center"/>
    </xf>
    <xf numFmtId="0" fontId="12" fillId="0" borderId="352" xfId="1" applyFont="1" applyBorder="1" applyAlignment="1">
      <alignment horizontal="left" vertical="center"/>
    </xf>
    <xf numFmtId="0" fontId="4" fillId="0" borderId="90" xfId="1" applyFont="1" applyBorder="1" applyAlignment="1">
      <alignment horizontal="left" vertical="center"/>
    </xf>
    <xf numFmtId="0" fontId="11" fillId="0" borderId="0" xfId="1" applyFont="1" applyBorder="1" applyAlignment="1">
      <alignment horizontal="center" vertical="center"/>
    </xf>
    <xf numFmtId="0" fontId="15" fillId="0" borderId="0" xfId="1" applyFont="1" applyBorder="1" applyAlignment="1">
      <alignment horizontal="center" vertical="center"/>
    </xf>
    <xf numFmtId="0" fontId="21" fillId="6" borderId="90" xfId="1" applyFont="1" applyFill="1" applyBorder="1" applyAlignment="1">
      <alignment horizontal="center" vertical="center" wrapText="1"/>
    </xf>
    <xf numFmtId="0" fontId="21" fillId="6" borderId="90" xfId="1" applyFont="1" applyFill="1" applyBorder="1" applyAlignment="1">
      <alignment horizontal="center" vertical="center"/>
    </xf>
    <xf numFmtId="0" fontId="21" fillId="6" borderId="90" xfId="1" applyFont="1" applyFill="1" applyBorder="1" applyAlignment="1">
      <alignment horizontal="center"/>
    </xf>
    <xf numFmtId="0" fontId="1" fillId="0" borderId="0" xfId="1" applyFont="1" applyAlignment="1">
      <alignment horizontal="right"/>
    </xf>
    <xf numFmtId="3" fontId="4" fillId="0" borderId="333" xfId="1" applyNumberFormat="1" applyFont="1" applyBorder="1" applyAlignment="1">
      <alignment horizontal="center"/>
    </xf>
    <xf numFmtId="3" fontId="22" fillId="0" borderId="100" xfId="1" applyNumberFormat="1" applyFont="1" applyBorder="1" applyAlignment="1">
      <alignment horizontal="center"/>
    </xf>
    <xf numFmtId="3" fontId="4" fillId="0" borderId="0" xfId="1" applyNumberFormat="1" applyFont="1" applyBorder="1" applyAlignment="1">
      <alignment horizontal="center"/>
    </xf>
    <xf numFmtId="0" fontId="23" fillId="0" borderId="147" xfId="0" applyFont="1" applyBorder="1" applyAlignment="1">
      <alignment horizontal="left"/>
    </xf>
    <xf numFmtId="0" fontId="23" fillId="0" borderId="0" xfId="0" applyFont="1" applyBorder="1" applyAlignment="1">
      <alignment horizontal="left"/>
    </xf>
    <xf numFmtId="0" fontId="44" fillId="5" borderId="132" xfId="0" applyFont="1" applyFill="1" applyBorder="1" applyAlignment="1">
      <alignment horizontal="center" vertical="center"/>
    </xf>
    <xf numFmtId="0" fontId="44" fillId="5" borderId="133" xfId="0" applyFont="1" applyFill="1" applyBorder="1" applyAlignment="1">
      <alignment horizontal="center" vertical="center"/>
    </xf>
    <xf numFmtId="0" fontId="44" fillId="5" borderId="134" xfId="0" applyFont="1" applyFill="1" applyBorder="1" applyAlignment="1">
      <alignment horizontal="center" vertical="center"/>
    </xf>
    <xf numFmtId="0" fontId="23" fillId="0" borderId="132" xfId="0" applyFont="1" applyFill="1" applyBorder="1" applyAlignment="1">
      <alignment horizontal="center" vertical="center"/>
    </xf>
    <xf numFmtId="0" fontId="23" fillId="0" borderId="133" xfId="0" applyFont="1" applyFill="1" applyBorder="1" applyAlignment="1">
      <alignment horizontal="center" vertical="center"/>
    </xf>
    <xf numFmtId="0" fontId="23" fillId="0" borderId="177" xfId="0" applyFont="1" applyFill="1" applyBorder="1" applyAlignment="1">
      <alignment horizontal="center" vertical="center"/>
    </xf>
    <xf numFmtId="0" fontId="23" fillId="0" borderId="179" xfId="0" applyFont="1" applyFill="1" applyBorder="1" applyAlignment="1">
      <alignment horizontal="center" vertical="center"/>
    </xf>
    <xf numFmtId="0" fontId="44" fillId="0" borderId="151" xfId="0" applyFont="1" applyBorder="1" applyAlignment="1">
      <alignment horizontal="left"/>
    </xf>
    <xf numFmtId="0" fontId="44" fillId="0" borderId="16" xfId="0" applyFont="1" applyBorder="1" applyAlignment="1">
      <alignment horizontal="left"/>
    </xf>
    <xf numFmtId="0" fontId="44" fillId="5" borderId="359" xfId="0" applyFont="1" applyFill="1" applyBorder="1" applyAlignment="1">
      <alignment horizontal="left" vertical="center"/>
    </xf>
    <xf numFmtId="0" fontId="44" fillId="5" borderId="15" xfId="0" applyFont="1" applyFill="1" applyBorder="1" applyAlignment="1">
      <alignment horizontal="left" vertical="center"/>
    </xf>
    <xf numFmtId="0" fontId="44" fillId="5" borderId="360" xfId="0" applyFont="1" applyFill="1" applyBorder="1" applyAlignment="1">
      <alignment horizontal="left" vertical="center"/>
    </xf>
    <xf numFmtId="0" fontId="44" fillId="0" borderId="193" xfId="0" applyFont="1" applyBorder="1" applyAlignment="1">
      <alignment horizontal="left"/>
    </xf>
    <xf numFmtId="0" fontId="44" fillId="0" borderId="358" xfId="0" applyFont="1" applyBorder="1" applyAlignment="1">
      <alignment horizontal="left"/>
    </xf>
    <xf numFmtId="0" fontId="44" fillId="0" borderId="195" xfId="0" applyFont="1" applyBorder="1" applyAlignment="1">
      <alignment horizontal="left"/>
    </xf>
    <xf numFmtId="0" fontId="23" fillId="0" borderId="359" xfId="0" applyFont="1" applyBorder="1" applyAlignment="1">
      <alignment horizontal="left"/>
    </xf>
    <xf numFmtId="0" fontId="23" fillId="0" borderId="15" xfId="0" applyFont="1" applyBorder="1" applyAlignment="1">
      <alignment horizontal="left"/>
    </xf>
    <xf numFmtId="0" fontId="23" fillId="0" borderId="360" xfId="0" applyFont="1" applyBorder="1" applyAlignment="1">
      <alignment horizontal="left"/>
    </xf>
    <xf numFmtId="0" fontId="23" fillId="0" borderId="148" xfId="0" applyFont="1" applyBorder="1" applyAlignment="1">
      <alignment horizontal="left"/>
    </xf>
    <xf numFmtId="0" fontId="44" fillId="5" borderId="151" xfId="0" applyFont="1" applyFill="1" applyBorder="1" applyAlignment="1">
      <alignment horizontal="left"/>
    </xf>
    <xf numFmtId="0" fontId="44" fillId="5" borderId="16" xfId="0" applyFont="1" applyFill="1" applyBorder="1" applyAlignment="1">
      <alignment horizontal="left"/>
    </xf>
    <xf numFmtId="0" fontId="44" fillId="5" borderId="152" xfId="0" applyFont="1" applyFill="1" applyBorder="1" applyAlignment="1">
      <alignment horizontal="left"/>
    </xf>
    <xf numFmtId="0" fontId="23" fillId="0" borderId="151" xfId="0" applyFont="1" applyBorder="1" applyAlignment="1">
      <alignment horizontal="left"/>
    </xf>
    <xf numFmtId="0" fontId="23" fillId="0" borderId="16" xfId="0" applyFont="1" applyBorder="1" applyAlignment="1">
      <alignment horizontal="left"/>
    </xf>
    <xf numFmtId="0" fontId="23" fillId="0" borderId="152" xfId="0" applyFont="1" applyBorder="1" applyAlignment="1">
      <alignment horizontal="left"/>
    </xf>
    <xf numFmtId="0" fontId="44" fillId="5" borderId="147" xfId="0" applyFont="1" applyFill="1" applyBorder="1" applyAlignment="1">
      <alignment horizontal="left"/>
    </xf>
    <xf numFmtId="0" fontId="44" fillId="5" borderId="0" xfId="0" applyFont="1" applyFill="1" applyBorder="1" applyAlignment="1">
      <alignment horizontal="left"/>
    </xf>
    <xf numFmtId="0" fontId="44" fillId="5" borderId="132" xfId="0" applyFont="1" applyFill="1" applyBorder="1" applyAlignment="1">
      <alignment horizontal="left"/>
    </xf>
    <xf numFmtId="0" fontId="44" fillId="5" borderId="133" xfId="0" applyFont="1" applyFill="1" applyBorder="1" applyAlignment="1">
      <alignment horizontal="left"/>
    </xf>
    <xf numFmtId="0" fontId="44" fillId="5" borderId="134" xfId="0" applyFont="1" applyFill="1" applyBorder="1" applyAlignment="1">
      <alignment horizontal="left"/>
    </xf>
    <xf numFmtId="0" fontId="23" fillId="0" borderId="397" xfId="0" applyFont="1" applyBorder="1" applyAlignment="1">
      <alignment horizontal="left"/>
    </xf>
    <xf numFmtId="0" fontId="44" fillId="0" borderId="147" xfId="0" applyFont="1" applyBorder="1" applyAlignment="1">
      <alignment horizontal="left"/>
    </xf>
    <xf numFmtId="0" fontId="44" fillId="0" borderId="0" xfId="0" applyFont="1" applyBorder="1" applyAlignment="1">
      <alignment horizontal="left"/>
    </xf>
    <xf numFmtId="0" fontId="44" fillId="0" borderId="362" xfId="0" applyFont="1" applyBorder="1" applyAlignment="1">
      <alignment horizontal="left"/>
    </xf>
    <xf numFmtId="0" fontId="44" fillId="0" borderId="56" xfId="0" applyFont="1" applyBorder="1" applyAlignment="1">
      <alignment horizontal="left"/>
    </xf>
    <xf numFmtId="0" fontId="44" fillId="0" borderId="233" xfId="0" applyFont="1" applyBorder="1" applyAlignment="1">
      <alignment horizontal="left" vertical="top" wrapText="1"/>
    </xf>
    <xf numFmtId="0" fontId="44" fillId="0" borderId="367" xfId="0" applyFont="1" applyBorder="1" applyAlignment="1">
      <alignment horizontal="left" vertical="top" wrapText="1"/>
    </xf>
    <xf numFmtId="0" fontId="44" fillId="0" borderId="368" xfId="0" applyFont="1" applyBorder="1" applyAlignment="1">
      <alignment horizontal="left" vertical="top" wrapText="1"/>
    </xf>
    <xf numFmtId="0" fontId="21" fillId="0" borderId="363" xfId="1" applyFont="1" applyBorder="1" applyAlignment="1">
      <alignment horizontal="center"/>
    </xf>
    <xf numFmtId="0" fontId="56" fillId="0" borderId="0" xfId="1" applyFont="1" applyFill="1" applyAlignment="1">
      <alignment horizontal="center"/>
    </xf>
    <xf numFmtId="0" fontId="44" fillId="6" borderId="103" xfId="0" applyFont="1" applyFill="1" applyBorder="1" applyAlignment="1">
      <alignment horizontal="center"/>
    </xf>
    <xf numFmtId="0" fontId="44" fillId="6" borderId="56" xfId="0" applyFont="1" applyFill="1" applyBorder="1" applyAlignment="1">
      <alignment horizontal="center"/>
    </xf>
    <xf numFmtId="0" fontId="44" fillId="6" borderId="104" xfId="0" applyFont="1" applyFill="1" applyBorder="1" applyAlignment="1">
      <alignment horizontal="center"/>
    </xf>
    <xf numFmtId="0" fontId="23" fillId="0" borderId="36" xfId="0" applyFont="1" applyBorder="1" applyAlignment="1">
      <alignment horizontal="left" vertical="top" wrapText="1"/>
    </xf>
    <xf numFmtId="0" fontId="23" fillId="0" borderId="0" xfId="0" applyFont="1" applyBorder="1" applyAlignment="1">
      <alignment horizontal="left" vertical="top" wrapText="1"/>
    </xf>
    <xf numFmtId="0" fontId="23" fillId="0" borderId="28" xfId="0" applyFont="1" applyBorder="1" applyAlignment="1">
      <alignment horizontal="left" vertical="top" wrapText="1"/>
    </xf>
    <xf numFmtId="0" fontId="77" fillId="0" borderId="0" xfId="4" applyAlignment="1">
      <alignment horizontal="center" vertical="center"/>
    </xf>
    <xf numFmtId="0" fontId="78" fillId="0" borderId="466" xfId="4" applyFont="1" applyBorder="1" applyAlignment="1">
      <alignment horizontal="center" vertical="center"/>
    </xf>
    <xf numFmtId="0" fontId="78" fillId="0" borderId="467" xfId="4" applyFont="1" applyBorder="1" applyAlignment="1">
      <alignment horizontal="center" vertical="center"/>
    </xf>
    <xf numFmtId="0" fontId="78" fillId="0" borderId="468" xfId="4" applyFont="1" applyBorder="1" applyAlignment="1">
      <alignment horizontal="center" vertical="center"/>
    </xf>
    <xf numFmtId="0" fontId="87" fillId="0" borderId="472" xfId="4" applyFont="1" applyBorder="1" applyAlignment="1">
      <alignment horizontal="right" vertical="center"/>
    </xf>
    <xf numFmtId="0" fontId="87" fillId="0" borderId="473" xfId="4" applyFont="1" applyBorder="1" applyAlignment="1">
      <alignment horizontal="right" vertical="center"/>
    </xf>
    <xf numFmtId="0" fontId="77" fillId="0" borderId="472" xfId="4" applyBorder="1" applyAlignment="1">
      <alignment vertical="center"/>
    </xf>
    <xf numFmtId="0" fontId="77" fillId="0" borderId="473" xfId="4" applyBorder="1" applyAlignment="1">
      <alignment vertical="center"/>
    </xf>
    <xf numFmtId="0" fontId="65" fillId="0" borderId="573" xfId="4" applyFont="1" applyBorder="1" applyAlignment="1">
      <alignment vertical="center"/>
    </xf>
    <xf numFmtId="0" fontId="65" fillId="0" borderId="574" xfId="4" applyFont="1" applyBorder="1" applyAlignment="1">
      <alignment vertical="center"/>
    </xf>
    <xf numFmtId="0" fontId="65" fillId="0" borderId="575" xfId="4" applyFont="1" applyBorder="1" applyAlignment="1">
      <alignment vertical="center"/>
    </xf>
    <xf numFmtId="0" fontId="65" fillId="0" borderId="568" xfId="4" applyFont="1" applyBorder="1" applyAlignment="1">
      <alignment vertical="center"/>
    </xf>
    <xf numFmtId="0" fontId="65" fillId="0" borderId="478" xfId="4" applyFont="1" applyBorder="1" applyAlignment="1">
      <alignment vertical="center"/>
    </xf>
    <xf numFmtId="0" fontId="65" fillId="0" borderId="477" xfId="4" applyFont="1" applyBorder="1" applyAlignment="1">
      <alignment vertical="center"/>
    </xf>
    <xf numFmtId="0" fontId="65" fillId="0" borderId="0" xfId="4" applyFont="1" applyAlignment="1">
      <alignment horizontal="center"/>
    </xf>
    <xf numFmtId="0" fontId="94" fillId="0" borderId="467" xfId="4" applyFont="1" applyBorder="1" applyAlignment="1">
      <alignment horizontal="center"/>
    </xf>
    <xf numFmtId="0" fontId="94" fillId="0" borderId="468" xfId="4" applyFont="1" applyBorder="1" applyAlignment="1">
      <alignment horizontal="center"/>
    </xf>
    <xf numFmtId="169" fontId="87" fillId="0" borderId="472" xfId="4" applyNumberFormat="1" applyFont="1" applyBorder="1" applyAlignment="1"/>
    <xf numFmtId="169" fontId="87" fillId="0" borderId="473" xfId="4" applyNumberFormat="1" applyFont="1" applyBorder="1" applyAlignment="1"/>
    <xf numFmtId="0" fontId="87" fillId="0" borderId="573" xfId="4" applyFont="1" applyBorder="1" applyAlignment="1">
      <alignment vertical="center"/>
    </xf>
    <xf numFmtId="0" fontId="87" fillId="0" borderId="575" xfId="4" applyFont="1" applyBorder="1" applyAlignment="1">
      <alignment vertical="center"/>
    </xf>
    <xf numFmtId="0" fontId="87" fillId="0" borderId="568" xfId="4" applyFont="1" applyBorder="1" applyAlignment="1">
      <alignment vertical="center"/>
    </xf>
    <xf numFmtId="0" fontId="87" fillId="0" borderId="477" xfId="4" applyFont="1" applyBorder="1" applyAlignment="1">
      <alignment vertical="center"/>
    </xf>
    <xf numFmtId="0" fontId="87" fillId="0" borderId="466" xfId="4" applyFont="1" applyBorder="1" applyAlignment="1">
      <alignment vertical="top" wrapText="1"/>
    </xf>
    <xf numFmtId="0" fontId="87" fillId="0" borderId="467" xfId="4" applyFont="1" applyBorder="1" applyAlignment="1">
      <alignment vertical="top" wrapText="1"/>
    </xf>
    <xf numFmtId="169" fontId="87" fillId="0" borderId="472" xfId="4" applyNumberFormat="1" applyFont="1" applyBorder="1" applyAlignment="1">
      <alignment horizontal="right" vertical="center"/>
    </xf>
    <xf numFmtId="169" fontId="87" fillId="0" borderId="473" xfId="4" applyNumberFormat="1" applyFont="1" applyBorder="1" applyAlignment="1">
      <alignment horizontal="right" vertical="center"/>
    </xf>
    <xf numFmtId="0" fontId="65" fillId="0" borderId="515" xfId="4" applyFont="1" applyBorder="1" applyAlignment="1">
      <alignment horizontal="left"/>
    </xf>
    <xf numFmtId="3" fontId="77" fillId="0" borderId="486" xfId="4" applyNumberFormat="1" applyBorder="1" applyAlignment="1"/>
    <xf numFmtId="3" fontId="77" fillId="0" borderId="487" xfId="4" applyNumberFormat="1" applyBorder="1" applyAlignment="1"/>
    <xf numFmtId="3" fontId="77" fillId="0" borderId="488" xfId="4" applyNumberFormat="1" applyBorder="1" applyAlignment="1"/>
    <xf numFmtId="0" fontId="78" fillId="0" borderId="485" xfId="4" applyFont="1" applyBorder="1" applyAlignment="1"/>
    <xf numFmtId="0" fontId="81" fillId="0" borderId="485" xfId="4" applyFont="1" applyBorder="1" applyAlignment="1"/>
    <xf numFmtId="0" fontId="77" fillId="0" borderId="485" xfId="4" applyBorder="1" applyAlignment="1"/>
    <xf numFmtId="3" fontId="77" fillId="0" borderId="485" xfId="4" applyNumberFormat="1" applyBorder="1" applyAlignment="1"/>
    <xf numFmtId="0" fontId="78" fillId="0" borderId="511" xfId="4" applyFont="1" applyBorder="1" applyAlignment="1">
      <alignment horizontal="center"/>
    </xf>
    <xf numFmtId="0" fontId="78" fillId="0" borderId="512" xfId="4" applyFont="1" applyBorder="1" applyAlignment="1">
      <alignment horizontal="center"/>
    </xf>
    <xf numFmtId="0" fontId="78" fillId="0" borderId="513" xfId="4" applyFont="1" applyBorder="1" applyAlignment="1">
      <alignment horizontal="center"/>
    </xf>
    <xf numFmtId="0" fontId="77" fillId="0" borderId="485" xfId="4" applyFont="1" applyBorder="1" applyAlignment="1">
      <alignment vertical="center"/>
    </xf>
    <xf numFmtId="0" fontId="77" fillId="0" borderId="485" xfId="4" applyBorder="1" applyAlignment="1">
      <alignment vertical="top"/>
    </xf>
    <xf numFmtId="0" fontId="77" fillId="0" borderId="485" xfId="4" applyBorder="1"/>
    <xf numFmtId="0" fontId="77" fillId="0" borderId="486" xfId="4" applyBorder="1" applyAlignment="1"/>
    <xf numFmtId="0" fontId="77" fillId="0" borderId="487" xfId="4" applyBorder="1" applyAlignment="1"/>
    <xf numFmtId="0" fontId="77" fillId="0" borderId="488" xfId="4" applyBorder="1" applyAlignment="1"/>
    <xf numFmtId="0" fontId="65" fillId="0" borderId="485" xfId="4" applyFont="1" applyBorder="1" applyAlignment="1">
      <alignment vertical="top" wrapText="1"/>
    </xf>
    <xf numFmtId="0" fontId="78" fillId="0" borderId="482" xfId="4" applyFont="1" applyBorder="1" applyAlignment="1">
      <alignment horizontal="center"/>
    </xf>
    <xf numFmtId="0" fontId="78" fillId="0" borderId="483" xfId="4" applyFont="1" applyBorder="1" applyAlignment="1">
      <alignment horizontal="center"/>
    </xf>
    <xf numFmtId="0" fontId="78" fillId="0" borderId="484" xfId="4" applyFont="1" applyBorder="1" applyAlignment="1">
      <alignment horizontal="center"/>
    </xf>
    <xf numFmtId="0" fontId="65" fillId="0" borderId="485" xfId="4" applyFont="1" applyBorder="1" applyAlignment="1">
      <alignment vertical="center"/>
    </xf>
    <xf numFmtId="0" fontId="78" fillId="0" borderId="485" xfId="4" applyFont="1" applyBorder="1" applyAlignment="1">
      <alignment horizontal="center"/>
    </xf>
    <xf numFmtId="0" fontId="107" fillId="5" borderId="466" xfId="0" applyFont="1" applyFill="1" applyBorder="1" applyAlignment="1">
      <alignment horizontal="left" vertical="center"/>
    </xf>
    <xf numFmtId="0" fontId="107" fillId="5" borderId="467" xfId="0" applyFont="1" applyFill="1" applyBorder="1" applyAlignment="1">
      <alignment horizontal="left" vertical="center"/>
    </xf>
    <xf numFmtId="41" fontId="101" fillId="5" borderId="572" xfId="0" applyNumberFormat="1" applyFont="1" applyFill="1" applyBorder="1" applyAlignment="1">
      <alignment vertical="center"/>
    </xf>
    <xf numFmtId="0" fontId="78" fillId="0" borderId="544" xfId="0" applyFont="1" applyBorder="1" applyAlignment="1">
      <alignment horizontal="center" vertical="center"/>
    </xf>
    <xf numFmtId="0" fontId="78" fillId="0" borderId="545" xfId="0" applyFont="1" applyBorder="1" applyAlignment="1">
      <alignment horizontal="center" vertical="center"/>
    </xf>
    <xf numFmtId="0" fontId="78" fillId="0" borderId="546" xfId="0" applyFont="1" applyBorder="1" applyAlignment="1">
      <alignment horizontal="center" vertical="center"/>
    </xf>
    <xf numFmtId="41" fontId="101" fillId="0" borderId="572" xfId="0" applyNumberFormat="1" applyFont="1" applyBorder="1" applyAlignment="1">
      <alignment vertical="center"/>
    </xf>
    <xf numFmtId="41" fontId="104" fillId="5" borderId="572" xfId="0" applyNumberFormat="1" applyFont="1" applyFill="1" applyBorder="1" applyAlignment="1">
      <alignment vertical="center"/>
    </xf>
    <xf numFmtId="0" fontId="79" fillId="16" borderId="573" xfId="4" applyFont="1" applyFill="1" applyBorder="1" applyAlignment="1">
      <alignment horizontal="center"/>
    </xf>
    <xf numFmtId="0" fontId="77" fillId="16" borderId="574" xfId="4" applyFont="1" applyFill="1" applyBorder="1" applyAlignment="1">
      <alignment horizontal="center"/>
    </xf>
    <xf numFmtId="0" fontId="77" fillId="16" borderId="575" xfId="4" applyFont="1" applyFill="1" applyBorder="1" applyAlignment="1">
      <alignment horizontal="center"/>
    </xf>
    <xf numFmtId="0" fontId="94" fillId="0" borderId="0" xfId="0" applyFont="1" applyBorder="1" applyAlignment="1">
      <alignment horizontal="center" vertical="center" wrapText="1"/>
    </xf>
    <xf numFmtId="0" fontId="65" fillId="0" borderId="552" xfId="0" applyFont="1" applyBorder="1" applyAlignment="1">
      <alignment horizontal="center" vertical="center" wrapText="1"/>
    </xf>
    <xf numFmtId="0" fontId="65" fillId="0" borderId="553" xfId="0" applyFont="1" applyBorder="1" applyAlignment="1">
      <alignment horizontal="center" vertical="center" wrapText="1"/>
    </xf>
    <xf numFmtId="0" fontId="65" fillId="0" borderId="556" xfId="0" applyFont="1" applyBorder="1" applyAlignment="1">
      <alignment horizontal="center" vertical="center" wrapText="1"/>
    </xf>
    <xf numFmtId="0" fontId="65" fillId="0" borderId="548" xfId="0" applyFont="1" applyBorder="1" applyAlignment="1">
      <alignment horizontal="center" vertical="top" wrapText="1"/>
    </xf>
    <xf numFmtId="0" fontId="65" fillId="0" borderId="554" xfId="0" applyFont="1" applyBorder="1" applyAlignment="1">
      <alignment horizontal="center" vertical="top" wrapText="1"/>
    </xf>
    <xf numFmtId="0" fontId="65" fillId="0" borderId="549" xfId="0" applyFont="1" applyBorder="1" applyAlignment="1">
      <alignment horizontal="center" vertical="center" wrapText="1"/>
    </xf>
    <xf numFmtId="0" fontId="65" fillId="0" borderId="37" xfId="0" applyFont="1" applyBorder="1" applyAlignment="1">
      <alignment horizontal="center" vertical="center" wrapText="1"/>
    </xf>
    <xf numFmtId="0" fontId="65" fillId="0" borderId="550" xfId="0" applyFont="1" applyBorder="1" applyAlignment="1">
      <alignment horizontal="center" vertical="center" wrapText="1"/>
    </xf>
    <xf numFmtId="0" fontId="65" fillId="0" borderId="551" xfId="0" applyFont="1" applyBorder="1" applyAlignment="1">
      <alignment horizontal="center" vertical="center" wrapText="1"/>
    </xf>
    <xf numFmtId="0" fontId="65" fillId="0" borderId="192" xfId="0" applyFont="1" applyBorder="1" applyAlignment="1">
      <alignment horizontal="center" vertical="center" wrapText="1"/>
    </xf>
    <xf numFmtId="0" fontId="65" fillId="0" borderId="28" xfId="0" applyFont="1" applyBorder="1" applyAlignment="1">
      <alignment horizontal="center" vertical="center" wrapText="1"/>
    </xf>
    <xf numFmtId="0" fontId="65" fillId="0" borderId="550" xfId="0" applyFont="1" applyBorder="1" applyAlignment="1">
      <alignment horizontal="center" vertical="center"/>
    </xf>
    <xf numFmtId="0" fontId="104" fillId="0" borderId="545" xfId="0" applyFont="1" applyBorder="1" applyAlignment="1">
      <alignment horizontal="center" vertical="center"/>
    </xf>
    <xf numFmtId="0" fontId="104" fillId="0" borderId="546" xfId="0" applyFont="1" applyBorder="1" applyAlignment="1">
      <alignment horizontal="center" vertical="center"/>
    </xf>
    <xf numFmtId="0" fontId="104" fillId="0" borderId="192" xfId="0" applyFont="1" applyBorder="1" applyAlignment="1">
      <alignment horizontal="center" vertical="center"/>
    </xf>
    <xf numFmtId="0" fontId="104" fillId="0" borderId="0" xfId="0" applyFont="1" applyBorder="1" applyAlignment="1">
      <alignment horizontal="center" vertical="center"/>
    </xf>
    <xf numFmtId="0" fontId="104" fillId="0" borderId="547" xfId="0" applyFont="1" applyBorder="1" applyAlignment="1">
      <alignment horizontal="center" vertical="center"/>
    </xf>
    <xf numFmtId="0" fontId="69" fillId="0" borderId="493" xfId="4" applyFont="1" applyFill="1" applyBorder="1" applyAlignment="1">
      <alignment horizontal="center" vertical="center"/>
    </xf>
    <xf numFmtId="0" fontId="69" fillId="0" borderId="0" xfId="4" applyFont="1" applyFill="1" applyBorder="1" applyAlignment="1">
      <alignment horizontal="center" vertical="center"/>
    </xf>
    <xf numFmtId="0" fontId="69" fillId="0" borderId="28" xfId="4" applyFont="1" applyFill="1" applyBorder="1" applyAlignment="1">
      <alignment horizontal="center" vertical="center"/>
    </xf>
    <xf numFmtId="0" fontId="77" fillId="0" borderId="493" xfId="4" applyFont="1" applyFill="1" applyBorder="1" applyAlignment="1"/>
    <xf numFmtId="0" fontId="77" fillId="0" borderId="0" xfId="4" applyFont="1" applyFill="1" applyBorder="1" applyAlignment="1"/>
    <xf numFmtId="0" fontId="77" fillId="0" borderId="28" xfId="4" applyFont="1" applyFill="1" applyBorder="1" applyAlignment="1"/>
    <xf numFmtId="0" fontId="76" fillId="0" borderId="0" xfId="4" applyFont="1" applyAlignment="1">
      <alignment horizontal="center"/>
    </xf>
    <xf numFmtId="0" fontId="78" fillId="0" borderId="0" xfId="4" applyFont="1" applyBorder="1" applyAlignment="1">
      <alignment horizontal="center"/>
    </xf>
    <xf numFmtId="0" fontId="76" fillId="0" borderId="489" xfId="4" applyFont="1" applyBorder="1" applyAlignment="1">
      <alignment horizontal="center" vertical="center" wrapText="1"/>
    </xf>
    <xf numFmtId="0" fontId="76" fillId="0" borderId="490" xfId="4" applyFont="1" applyBorder="1" applyAlignment="1">
      <alignment horizontal="center" vertical="center" wrapText="1"/>
    </xf>
    <xf numFmtId="0" fontId="76" fillId="0" borderId="491" xfId="4" applyFont="1" applyBorder="1" applyAlignment="1">
      <alignment horizontal="center" vertical="center" wrapText="1"/>
    </xf>
    <xf numFmtId="0" fontId="69" fillId="0" borderId="496" xfId="4" applyFont="1" applyBorder="1" applyAlignment="1">
      <alignment horizontal="center" vertical="center"/>
    </xf>
    <xf numFmtId="0" fontId="69" fillId="0" borderId="574" xfId="4" applyFont="1" applyBorder="1" applyAlignment="1">
      <alignment horizontal="center" vertical="center"/>
    </xf>
    <xf numFmtId="0" fontId="69" fillId="0" borderId="575" xfId="4" applyFont="1" applyBorder="1" applyAlignment="1">
      <alignment horizontal="center" vertical="center"/>
    </xf>
    <xf numFmtId="0" fontId="69" fillId="0" borderId="493" xfId="4" applyFont="1" applyBorder="1" applyAlignment="1">
      <alignment horizontal="center" vertical="center"/>
    </xf>
    <xf numFmtId="0" fontId="69" fillId="0" borderId="0" xfId="4" applyFont="1" applyBorder="1" applyAlignment="1">
      <alignment horizontal="center" vertical="center"/>
    </xf>
    <xf numFmtId="0" fontId="69" fillId="0" borderId="28" xfId="4" applyFont="1" applyBorder="1" applyAlignment="1">
      <alignment horizontal="center" vertical="center"/>
    </xf>
    <xf numFmtId="0" fontId="77" fillId="0" borderId="497" xfId="4" applyBorder="1" applyAlignment="1"/>
    <xf numFmtId="0" fontId="77" fillId="0" borderId="498" xfId="4" applyBorder="1" applyAlignment="1"/>
    <xf numFmtId="0" fontId="77" fillId="0" borderId="495" xfId="4" applyFill="1" applyBorder="1" applyAlignment="1"/>
    <xf numFmtId="3" fontId="78" fillId="0" borderId="192" xfId="4" applyNumberFormat="1" applyFont="1" applyBorder="1" applyAlignment="1">
      <alignment horizontal="center" vertical="center" wrapText="1"/>
    </xf>
    <xf numFmtId="3" fontId="78" fillId="0" borderId="28" xfId="4" applyNumberFormat="1" applyFont="1" applyBorder="1" applyAlignment="1">
      <alignment horizontal="center" vertical="center" wrapText="1"/>
    </xf>
    <xf numFmtId="0" fontId="78" fillId="0" borderId="568" xfId="4" applyFont="1" applyBorder="1" applyAlignment="1">
      <alignment horizontal="center"/>
    </xf>
    <xf numFmtId="0" fontId="78" fillId="0" borderId="477" xfId="4" applyFont="1" applyBorder="1" applyAlignment="1">
      <alignment horizontal="center"/>
    </xf>
    <xf numFmtId="3" fontId="94" fillId="0" borderId="568" xfId="4" applyNumberFormat="1" applyFont="1" applyBorder="1" applyAlignment="1">
      <alignment horizontal="right"/>
    </xf>
    <xf numFmtId="3" fontId="94" fillId="0" borderId="478" xfId="4" applyNumberFormat="1" applyFont="1" applyBorder="1" applyAlignment="1">
      <alignment horizontal="right"/>
    </xf>
    <xf numFmtId="3" fontId="94" fillId="0" borderId="477" xfId="4" applyNumberFormat="1" applyFont="1" applyBorder="1" applyAlignment="1">
      <alignment horizontal="right"/>
    </xf>
    <xf numFmtId="0" fontId="94" fillId="0" borderId="573" xfId="4" applyFont="1" applyBorder="1" applyAlignment="1">
      <alignment horizontal="center" vertical="center"/>
    </xf>
    <xf numFmtId="0" fontId="94" fillId="0" borderId="575" xfId="4" applyFont="1" applyBorder="1" applyAlignment="1">
      <alignment horizontal="center" vertical="center"/>
    </xf>
    <xf numFmtId="0" fontId="94" fillId="0" borderId="568" xfId="4" applyFont="1" applyBorder="1" applyAlignment="1">
      <alignment horizontal="center" vertical="center"/>
    </xf>
    <xf numFmtId="0" fontId="94" fillId="0" borderId="477" xfId="4" applyFont="1" applyBorder="1" applyAlignment="1">
      <alignment horizontal="center" vertical="center"/>
    </xf>
    <xf numFmtId="0" fontId="94" fillId="0" borderId="574" xfId="4" applyFont="1" applyBorder="1" applyAlignment="1">
      <alignment horizontal="center" vertical="center"/>
    </xf>
    <xf numFmtId="0" fontId="94" fillId="0" borderId="478" xfId="4" applyFont="1" applyBorder="1" applyAlignment="1">
      <alignment horizontal="center" vertical="center"/>
    </xf>
    <xf numFmtId="3" fontId="78" fillId="0" borderId="573" xfId="4" applyNumberFormat="1" applyFont="1" applyBorder="1" applyAlignment="1">
      <alignment horizontal="center"/>
    </xf>
    <xf numFmtId="3" fontId="78" fillId="0" borderId="574" xfId="4" applyNumberFormat="1" applyFont="1" applyBorder="1" applyAlignment="1">
      <alignment horizontal="center"/>
    </xf>
    <xf numFmtId="3" fontId="78" fillId="0" borderId="575" xfId="4" applyNumberFormat="1" applyFont="1" applyBorder="1" applyAlignment="1">
      <alignment horizontal="center"/>
    </xf>
    <xf numFmtId="3" fontId="65" fillId="0" borderId="472" xfId="4" applyNumberFormat="1" applyFont="1" applyBorder="1" applyAlignment="1">
      <alignment horizontal="center" vertical="center"/>
    </xf>
    <xf numFmtId="3" fontId="65" fillId="0" borderId="473" xfId="4" applyNumberFormat="1" applyFont="1" applyBorder="1" applyAlignment="1">
      <alignment horizontal="center" vertical="center"/>
    </xf>
    <xf numFmtId="0" fontId="95" fillId="0" borderId="0" xfId="4" applyFont="1" applyAlignment="1">
      <alignment horizontal="center"/>
    </xf>
    <xf numFmtId="0" fontId="79" fillId="16" borderId="466" xfId="4" applyFont="1" applyFill="1" applyBorder="1" applyAlignment="1">
      <alignment horizontal="center"/>
    </xf>
    <xf numFmtId="0" fontId="77" fillId="16" borderId="467" xfId="4" applyFill="1" applyBorder="1" applyAlignment="1">
      <alignment horizontal="center"/>
    </xf>
    <xf numFmtId="0" fontId="77" fillId="16" borderId="468" xfId="4" applyFill="1" applyBorder="1" applyAlignment="1">
      <alignment horizontal="center"/>
    </xf>
    <xf numFmtId="0" fontId="77" fillId="0" borderId="573" xfId="4" applyBorder="1" applyAlignment="1">
      <alignment horizontal="center" vertical="center"/>
    </xf>
    <xf numFmtId="0" fontId="77" fillId="0" borderId="574" xfId="4" applyBorder="1" applyAlignment="1">
      <alignment horizontal="center" vertical="center"/>
    </xf>
    <xf numFmtId="0" fontId="77" fillId="0" borderId="575" xfId="4" applyBorder="1" applyAlignment="1">
      <alignment horizontal="center" vertical="center"/>
    </xf>
    <xf numFmtId="0" fontId="77" fillId="0" borderId="568" xfId="4" applyBorder="1" applyAlignment="1">
      <alignment horizontal="center" vertical="center"/>
    </xf>
    <xf numFmtId="0" fontId="77" fillId="0" borderId="478" xfId="4" applyBorder="1" applyAlignment="1">
      <alignment horizontal="center" vertical="center"/>
    </xf>
    <xf numFmtId="0" fontId="77" fillId="0" borderId="477" xfId="4" applyBorder="1" applyAlignment="1">
      <alignment horizontal="center" vertical="center"/>
    </xf>
    <xf numFmtId="0" fontId="77" fillId="0" borderId="472" xfId="4" applyBorder="1" applyAlignment="1">
      <alignment horizontal="center" vertical="center"/>
    </xf>
    <xf numFmtId="0" fontId="77" fillId="0" borderId="473" xfId="4" applyBorder="1" applyAlignment="1">
      <alignment horizontal="center" vertical="center"/>
    </xf>
    <xf numFmtId="0" fontId="79" fillId="16" borderId="467" xfId="4" applyFont="1" applyFill="1" applyBorder="1" applyAlignment="1">
      <alignment horizontal="center"/>
    </xf>
    <xf numFmtId="0" fontId="79" fillId="16" borderId="468" xfId="4" applyFont="1" applyFill="1" applyBorder="1" applyAlignment="1">
      <alignment horizontal="center"/>
    </xf>
    <xf numFmtId="0" fontId="65" fillId="0" borderId="573" xfId="4" applyFont="1" applyBorder="1" applyAlignment="1">
      <alignment horizontal="center" vertical="center"/>
    </xf>
    <xf numFmtId="0" fontId="65" fillId="0" borderId="574" xfId="4" applyFont="1" applyBorder="1" applyAlignment="1">
      <alignment horizontal="center" vertical="center"/>
    </xf>
    <xf numFmtId="0" fontId="65" fillId="0" borderId="575" xfId="4" applyFont="1" applyBorder="1" applyAlignment="1">
      <alignment horizontal="center" vertical="center"/>
    </xf>
    <xf numFmtId="0" fontId="65" fillId="0" borderId="568" xfId="4" applyFont="1" applyBorder="1" applyAlignment="1">
      <alignment horizontal="center" vertical="center"/>
    </xf>
    <xf numFmtId="0" fontId="65" fillId="0" borderId="478" xfId="4" applyFont="1" applyBorder="1" applyAlignment="1">
      <alignment horizontal="center" vertical="center"/>
    </xf>
    <xf numFmtId="0" fontId="65" fillId="0" borderId="477" xfId="4" applyFont="1" applyBorder="1" applyAlignment="1">
      <alignment horizontal="center" vertical="center"/>
    </xf>
    <xf numFmtId="41" fontId="65" fillId="0" borderId="472" xfId="4" applyNumberFormat="1" applyFont="1" applyBorder="1" applyAlignment="1">
      <alignment horizontal="center" vertical="center"/>
    </xf>
    <xf numFmtId="41" fontId="65" fillId="0" borderId="473" xfId="4" applyNumberFormat="1" applyFont="1" applyBorder="1" applyAlignment="1">
      <alignment horizontal="center" vertical="center"/>
    </xf>
    <xf numFmtId="41" fontId="65" fillId="0" borderId="0" xfId="4" applyNumberFormat="1" applyFont="1" applyBorder="1" applyAlignment="1">
      <alignment horizontal="center" vertical="center"/>
    </xf>
    <xf numFmtId="0" fontId="77" fillId="0" borderId="192" xfId="4" applyFont="1" applyBorder="1" applyAlignment="1">
      <alignment horizontal="left" vertical="center" wrapText="1"/>
    </xf>
    <xf numFmtId="0" fontId="77" fillId="0" borderId="0" xfId="4" applyFont="1" applyBorder="1" applyAlignment="1">
      <alignment horizontal="left" vertical="center" wrapText="1"/>
    </xf>
    <xf numFmtId="0" fontId="77" fillId="0" borderId="28" xfId="4" applyFont="1" applyBorder="1" applyAlignment="1">
      <alignment horizontal="left" vertical="center" wrapText="1"/>
    </xf>
    <xf numFmtId="0" fontId="77" fillId="0" borderId="573" xfId="4" applyFont="1" applyBorder="1" applyAlignment="1">
      <alignment horizontal="center" vertical="center"/>
    </xf>
    <xf numFmtId="0" fontId="77" fillId="0" borderId="574" xfId="4" applyFont="1" applyBorder="1" applyAlignment="1">
      <alignment horizontal="center" vertical="center"/>
    </xf>
    <xf numFmtId="0" fontId="77" fillId="0" borderId="575" xfId="4" applyFont="1" applyBorder="1" applyAlignment="1">
      <alignment horizontal="center" vertical="center"/>
    </xf>
    <xf numFmtId="0" fontId="77" fillId="0" borderId="568" xfId="4" applyFont="1" applyBorder="1" applyAlignment="1">
      <alignment horizontal="center" vertical="center"/>
    </xf>
    <xf numFmtId="0" fontId="77" fillId="0" borderId="478" xfId="4" applyFont="1" applyBorder="1" applyAlignment="1">
      <alignment horizontal="center" vertical="center"/>
    </xf>
    <xf numFmtId="0" fontId="77" fillId="0" borderId="477" xfId="4" applyFont="1" applyBorder="1" applyAlignment="1">
      <alignment horizontal="center" vertical="center"/>
    </xf>
    <xf numFmtId="0" fontId="77" fillId="0" borderId="472" xfId="4" applyFont="1" applyBorder="1" applyAlignment="1">
      <alignment horizontal="center" vertical="center"/>
    </xf>
    <xf numFmtId="0" fontId="77" fillId="0" borderId="473" xfId="4" applyFont="1" applyBorder="1" applyAlignment="1">
      <alignment horizontal="center" vertical="center"/>
    </xf>
    <xf numFmtId="3" fontId="77" fillId="0" borderId="472" xfId="4" applyNumberFormat="1" applyFont="1" applyBorder="1" applyAlignment="1">
      <alignment horizontal="center"/>
    </xf>
    <xf numFmtId="3" fontId="77" fillId="0" borderId="473" xfId="4" applyNumberFormat="1" applyFont="1" applyBorder="1" applyAlignment="1">
      <alignment horizontal="center"/>
    </xf>
    <xf numFmtId="0" fontId="77" fillId="0" borderId="466" xfId="4" applyFont="1" applyBorder="1" applyAlignment="1">
      <alignment horizontal="center" vertical="center"/>
    </xf>
    <xf numFmtId="0" fontId="77" fillId="0" borderId="467" xfId="4" applyFont="1" applyBorder="1" applyAlignment="1">
      <alignment horizontal="center" vertical="center"/>
    </xf>
    <xf numFmtId="0" fontId="77" fillId="0" borderId="468" xfId="4" applyFont="1" applyBorder="1" applyAlignment="1">
      <alignment horizontal="center" vertical="center"/>
    </xf>
    <xf numFmtId="0" fontId="65" fillId="0" borderId="466" xfId="0" applyFont="1" applyBorder="1" applyAlignment="1">
      <alignment horizontal="center" vertical="center"/>
    </xf>
    <xf numFmtId="0" fontId="65" fillId="0" borderId="467" xfId="0" applyFont="1" applyBorder="1" applyAlignment="1">
      <alignment horizontal="center" vertical="center"/>
    </xf>
    <xf numFmtId="0" fontId="65" fillId="0" borderId="468" xfId="0" applyFont="1" applyBorder="1" applyAlignment="1">
      <alignment horizontal="center" vertical="center"/>
    </xf>
    <xf numFmtId="0" fontId="42" fillId="0" borderId="472" xfId="0" applyFont="1" applyBorder="1" applyAlignment="1">
      <alignment horizontal="center" vertical="center"/>
    </xf>
    <xf numFmtId="0" fontId="42" fillId="0" borderId="572" xfId="0" applyFont="1" applyBorder="1" applyAlignment="1">
      <alignment horizontal="center" vertical="center"/>
    </xf>
    <xf numFmtId="0" fontId="42" fillId="0" borderId="572" xfId="0" applyFont="1" applyBorder="1" applyAlignment="1">
      <alignment horizontal="center" vertical="center" wrapText="1"/>
    </xf>
    <xf numFmtId="0" fontId="24" fillId="0" borderId="466" xfId="0" applyFont="1" applyBorder="1" applyAlignment="1">
      <alignment horizontal="center" vertical="center"/>
    </xf>
    <xf numFmtId="0" fontId="24" fillId="0" borderId="467" xfId="0" applyFont="1" applyBorder="1" applyAlignment="1">
      <alignment horizontal="center" vertical="center"/>
    </xf>
    <xf numFmtId="0" fontId="24" fillId="0" borderId="468" xfId="0" applyFont="1" applyBorder="1" applyAlignment="1">
      <alignment horizontal="center" vertical="center"/>
    </xf>
    <xf numFmtId="0" fontId="77" fillId="0" borderId="466" xfId="4" applyBorder="1" applyAlignment="1">
      <alignment horizontal="center"/>
    </xf>
    <xf numFmtId="0" fontId="77" fillId="0" borderId="467" xfId="4" applyBorder="1" applyAlignment="1">
      <alignment horizontal="center"/>
    </xf>
    <xf numFmtId="0" fontId="77" fillId="0" borderId="468" xfId="4" applyBorder="1" applyAlignment="1">
      <alignment horizontal="center"/>
    </xf>
    <xf numFmtId="0" fontId="79" fillId="16" borderId="192" xfId="4" applyFont="1" applyFill="1" applyBorder="1" applyAlignment="1">
      <alignment horizontal="center"/>
    </xf>
    <xf numFmtId="0" fontId="79" fillId="16" borderId="0" xfId="4" applyFont="1" applyFill="1" applyBorder="1" applyAlignment="1">
      <alignment horizontal="center"/>
    </xf>
    <xf numFmtId="0" fontId="42" fillId="0" borderId="568" xfId="0" applyFont="1" applyBorder="1" applyAlignment="1">
      <alignment horizontal="center" vertical="center"/>
    </xf>
    <xf numFmtId="0" fontId="42" fillId="0" borderId="478" xfId="0" applyFont="1" applyBorder="1" applyAlignment="1">
      <alignment horizontal="center" vertical="center"/>
    </xf>
    <xf numFmtId="0" fontId="42" fillId="0" borderId="466" xfId="0" applyFont="1" applyBorder="1" applyAlignment="1">
      <alignment horizontal="center" vertical="center"/>
    </xf>
    <xf numFmtId="0" fontId="42" fillId="0" borderId="468" xfId="0" applyFont="1" applyBorder="1" applyAlignment="1">
      <alignment horizontal="center" vertical="center"/>
    </xf>
    <xf numFmtId="0" fontId="42" fillId="0" borderId="467" xfId="0" applyFont="1" applyBorder="1" applyAlignment="1">
      <alignment horizontal="center" vertical="center"/>
    </xf>
    <xf numFmtId="3" fontId="78" fillId="0" borderId="472" xfId="8" applyNumberFormat="1" applyFont="1" applyBorder="1" applyAlignment="1" applyProtection="1">
      <alignment horizontal="center"/>
      <protection locked="0"/>
    </xf>
    <xf numFmtId="3" fontId="78" fillId="0" borderId="37" xfId="8" applyNumberFormat="1" applyFont="1" applyBorder="1" applyAlignment="1" applyProtection="1">
      <alignment horizontal="center"/>
      <protection locked="0"/>
    </xf>
    <xf numFmtId="3" fontId="78" fillId="0" borderId="473" xfId="8" applyNumberFormat="1" applyFont="1" applyBorder="1" applyAlignment="1" applyProtection="1">
      <alignment horizontal="center"/>
      <protection locked="0"/>
    </xf>
    <xf numFmtId="3" fontId="78" fillId="0" borderId="472" xfId="8" applyNumberFormat="1" applyFont="1" applyBorder="1" applyAlignment="1" applyProtection="1">
      <alignment horizontal="right"/>
    </xf>
    <xf numFmtId="3" fontId="78" fillId="0" borderId="37" xfId="8" applyNumberFormat="1" applyFont="1" applyBorder="1" applyAlignment="1" applyProtection="1">
      <alignment horizontal="right"/>
    </xf>
    <xf numFmtId="3" fontId="78" fillId="0" borderId="473" xfId="8" applyNumberFormat="1" applyFont="1" applyBorder="1" applyAlignment="1" applyProtection="1">
      <alignment horizontal="right"/>
    </xf>
    <xf numFmtId="0" fontId="85" fillId="0" borderId="472" xfId="8" applyFont="1" applyBorder="1" applyAlignment="1" applyProtection="1">
      <alignment horizontal="center"/>
      <protection locked="0"/>
    </xf>
    <xf numFmtId="0" fontId="85" fillId="0" borderId="473" xfId="8" applyFont="1" applyBorder="1" applyAlignment="1" applyProtection="1">
      <alignment horizontal="center"/>
      <protection locked="0"/>
    </xf>
    <xf numFmtId="3" fontId="85" fillId="0" borderId="472" xfId="8" applyNumberFormat="1" applyFont="1" applyBorder="1" applyAlignment="1" applyProtection="1">
      <alignment horizontal="center"/>
      <protection locked="0"/>
    </xf>
    <xf numFmtId="3" fontId="85" fillId="0" borderId="473" xfId="8" applyNumberFormat="1" applyFont="1" applyBorder="1" applyAlignment="1" applyProtection="1">
      <alignment horizontal="center"/>
      <protection locked="0"/>
    </xf>
    <xf numFmtId="0" fontId="78" fillId="0" borderId="472" xfId="8" applyFont="1" applyBorder="1" applyAlignment="1" applyProtection="1">
      <alignment horizontal="center"/>
      <protection locked="0"/>
    </xf>
    <xf numFmtId="0" fontId="78" fillId="0" borderId="37" xfId="8" applyFont="1" applyBorder="1" applyAlignment="1" applyProtection="1">
      <alignment horizontal="center"/>
      <protection locked="0"/>
    </xf>
    <xf numFmtId="0" fontId="78" fillId="0" borderId="473" xfId="8" applyFont="1" applyBorder="1" applyAlignment="1" applyProtection="1">
      <alignment horizontal="center"/>
      <protection locked="0"/>
    </xf>
    <xf numFmtId="0" fontId="78" fillId="0" borderId="0" xfId="4" applyFont="1" applyAlignment="1">
      <alignment horizontal="center"/>
    </xf>
    <xf numFmtId="0" fontId="78" fillId="16" borderId="192" xfId="4" applyFont="1" applyFill="1" applyBorder="1" applyAlignment="1">
      <alignment horizontal="center"/>
    </xf>
    <xf numFmtId="0" fontId="78" fillId="16" borderId="0" xfId="4" applyFont="1" applyFill="1" applyBorder="1" applyAlignment="1">
      <alignment horizontal="center"/>
    </xf>
    <xf numFmtId="0" fontId="82" fillId="0" borderId="0" xfId="8" applyFont="1" applyFill="1" applyAlignment="1" applyProtection="1">
      <alignment horizontal="center"/>
    </xf>
    <xf numFmtId="3" fontId="78" fillId="0" borderId="472" xfId="8" applyNumberFormat="1" applyFont="1" applyBorder="1" applyAlignment="1" applyProtection="1">
      <alignment horizontal="right"/>
      <protection locked="0"/>
    </xf>
    <xf numFmtId="3" fontId="78" fillId="0" borderId="37" xfId="8" applyNumberFormat="1" applyFont="1" applyBorder="1" applyAlignment="1" applyProtection="1">
      <alignment horizontal="right"/>
      <protection locked="0"/>
    </xf>
    <xf numFmtId="3" fontId="78" fillId="0" borderId="473" xfId="8" applyNumberFormat="1" applyFont="1" applyBorder="1" applyAlignment="1" applyProtection="1">
      <alignment horizontal="right"/>
      <protection locked="0"/>
    </xf>
    <xf numFmtId="0" fontId="78" fillId="0" borderId="192" xfId="8" applyFont="1" applyBorder="1" applyAlignment="1" applyProtection="1">
      <alignment horizontal="center"/>
    </xf>
    <xf numFmtId="0" fontId="78" fillId="0" borderId="28" xfId="8" applyFont="1" applyBorder="1" applyAlignment="1" applyProtection="1">
      <alignment horizontal="center"/>
    </xf>
    <xf numFmtId="0" fontId="94" fillId="0" borderId="0" xfId="8" applyFont="1" applyFill="1" applyAlignment="1" applyProtection="1">
      <alignment horizontal="center"/>
    </xf>
    <xf numFmtId="0" fontId="105" fillId="0" borderId="569" xfId="0" applyFont="1" applyBorder="1" applyAlignment="1">
      <alignment horizontal="left" wrapText="1"/>
    </xf>
    <xf numFmtId="0" fontId="105" fillId="0" borderId="0" xfId="0" applyFont="1" applyBorder="1" applyAlignment="1">
      <alignment horizontal="left" wrapText="1"/>
    </xf>
    <xf numFmtId="0" fontId="65" fillId="0" borderId="0" xfId="0" applyFont="1" applyAlignment="1">
      <alignment horizontal="center"/>
    </xf>
    <xf numFmtId="170" fontId="81" fillId="0" borderId="403" xfId="0" applyNumberFormat="1" applyFont="1" applyBorder="1" applyAlignment="1">
      <alignment vertical="center"/>
    </xf>
    <xf numFmtId="170" fontId="81" fillId="0" borderId="146" xfId="0" applyNumberFormat="1" applyFont="1" applyBorder="1" applyAlignment="1">
      <alignment vertical="center"/>
    </xf>
    <xf numFmtId="170" fontId="76" fillId="0" borderId="525" xfId="0" applyNumberFormat="1" applyFont="1" applyBorder="1" applyAlignment="1">
      <alignment horizontal="left" vertical="center"/>
    </xf>
    <xf numFmtId="170" fontId="76" fillId="0" borderId="397" xfId="0" applyNumberFormat="1" applyFont="1" applyBorder="1" applyAlignment="1">
      <alignment horizontal="left" vertical="center"/>
    </xf>
    <xf numFmtId="170" fontId="76" fillId="0" borderId="526" xfId="0" applyNumberFormat="1" applyFont="1" applyBorder="1" applyAlignment="1">
      <alignment horizontal="center" vertical="center"/>
    </xf>
    <xf numFmtId="170" fontId="76" fillId="0" borderId="527" xfId="0" applyNumberFormat="1" applyFont="1" applyBorder="1" applyAlignment="1">
      <alignment horizontal="center" vertical="center"/>
    </xf>
    <xf numFmtId="170" fontId="76" fillId="0" borderId="528" xfId="0" applyNumberFormat="1" applyFont="1" applyBorder="1" applyAlignment="1">
      <alignment horizontal="center" vertical="center"/>
    </xf>
    <xf numFmtId="170" fontId="76" fillId="0" borderId="526" xfId="0" applyNumberFormat="1" applyFont="1" applyBorder="1" applyAlignment="1">
      <alignment horizontal="center" vertical="center" wrapText="1"/>
    </xf>
    <xf numFmtId="170" fontId="76" fillId="0" borderId="529" xfId="0" applyNumberFormat="1" applyFont="1" applyBorder="1" applyAlignment="1">
      <alignment horizontal="center" vertical="center" wrapText="1"/>
    </xf>
    <xf numFmtId="170" fontId="76" fillId="0" borderId="530" xfId="0" applyNumberFormat="1" applyFont="1" applyBorder="1" applyAlignment="1">
      <alignment horizontal="center" vertical="center" wrapText="1"/>
    </xf>
    <xf numFmtId="170" fontId="76" fillId="0" borderId="527" xfId="0" applyNumberFormat="1" applyFont="1" applyBorder="1" applyAlignment="1">
      <alignment horizontal="center" vertical="center" wrapText="1"/>
    </xf>
    <xf numFmtId="170" fontId="76" fillId="0" borderId="572" xfId="0" applyNumberFormat="1" applyFont="1" applyBorder="1" applyAlignment="1">
      <alignment horizontal="center" vertical="center" wrapText="1"/>
    </xf>
    <xf numFmtId="170" fontId="76" fillId="0" borderId="538" xfId="0" applyNumberFormat="1" applyFont="1" applyBorder="1" applyAlignment="1">
      <alignment horizontal="center" vertical="center" wrapText="1"/>
    </xf>
    <xf numFmtId="170" fontId="76" fillId="0" borderId="539" xfId="0" applyNumberFormat="1" applyFont="1" applyBorder="1" applyAlignment="1">
      <alignment horizontal="center" vertical="center" wrapText="1"/>
    </xf>
    <xf numFmtId="170" fontId="76" fillId="0" borderId="543" xfId="0" applyNumberFormat="1" applyFont="1" applyBorder="1" applyAlignment="1">
      <alignment horizontal="center" vertical="center" wrapText="1"/>
    </xf>
    <xf numFmtId="0" fontId="79" fillId="6" borderId="0" xfId="0" applyFont="1" applyFill="1" applyAlignment="1">
      <alignment horizontal="center"/>
    </xf>
    <xf numFmtId="0" fontId="86" fillId="0" borderId="0" xfId="0" applyFont="1" applyAlignment="1" applyProtection="1">
      <alignment horizontal="center" vertical="center"/>
      <protection hidden="1"/>
    </xf>
    <xf numFmtId="0" fontId="65" fillId="0" borderId="150" xfId="0" applyFont="1" applyBorder="1" applyAlignment="1">
      <alignment horizontal="center"/>
    </xf>
    <xf numFmtId="170" fontId="69" fillId="0" borderId="526" xfId="0" applyNumberFormat="1" applyFont="1" applyBorder="1" applyAlignment="1">
      <alignment horizontal="center" vertical="center" wrapText="1"/>
    </xf>
    <xf numFmtId="170" fontId="69" fillId="0" borderId="529" xfId="0" applyNumberFormat="1" applyFont="1" applyBorder="1" applyAlignment="1">
      <alignment horizontal="center" vertical="center" wrapText="1"/>
    </xf>
    <xf numFmtId="170" fontId="76" fillId="0" borderId="531" xfId="0" applyNumberFormat="1" applyFont="1" applyBorder="1" applyAlignment="1">
      <alignment horizontal="center" vertical="center" wrapText="1"/>
    </xf>
    <xf numFmtId="170" fontId="76" fillId="0" borderId="534" xfId="0" applyNumberFormat="1" applyFont="1" applyBorder="1" applyAlignment="1">
      <alignment horizontal="center" vertical="center" wrapText="1"/>
    </xf>
    <xf numFmtId="3" fontId="77" fillId="0" borderId="472" xfId="8" applyNumberFormat="1" applyFont="1" applyBorder="1" applyAlignment="1" applyProtection="1">
      <alignment horizontal="center"/>
      <protection locked="0"/>
    </xf>
    <xf numFmtId="3" fontId="77" fillId="0" borderId="473" xfId="8" applyNumberFormat="1" applyFont="1" applyBorder="1" applyAlignment="1" applyProtection="1">
      <alignment horizontal="center"/>
      <protection locked="0"/>
    </xf>
    <xf numFmtId="3" fontId="77" fillId="0" borderId="37" xfId="8" applyNumberFormat="1" applyFont="1" applyBorder="1" applyAlignment="1" applyProtection="1">
      <alignment horizontal="center"/>
      <protection locked="0"/>
    </xf>
    <xf numFmtId="3" fontId="77" fillId="0" borderId="575" xfId="8" applyNumberFormat="1" applyFont="1" applyBorder="1" applyAlignment="1" applyProtection="1">
      <alignment horizontal="center"/>
      <protection locked="0"/>
    </xf>
    <xf numFmtId="0" fontId="82" fillId="0" borderId="0" xfId="8" applyFont="1" applyAlignment="1">
      <alignment horizontal="center"/>
    </xf>
    <xf numFmtId="0" fontId="78" fillId="16" borderId="466" xfId="4" applyFont="1" applyFill="1" applyBorder="1" applyAlignment="1">
      <alignment horizontal="center"/>
    </xf>
    <xf numFmtId="0" fontId="78" fillId="16" borderId="467" xfId="4" applyFont="1" applyFill="1" applyBorder="1" applyAlignment="1">
      <alignment horizontal="center"/>
    </xf>
    <xf numFmtId="0" fontId="78" fillId="16" borderId="468" xfId="4" applyFont="1" applyFill="1" applyBorder="1" applyAlignment="1">
      <alignment horizontal="center"/>
    </xf>
    <xf numFmtId="0" fontId="76" fillId="0" borderId="573" xfId="8" applyFont="1" applyBorder="1" applyAlignment="1">
      <alignment horizontal="center" vertical="center"/>
    </xf>
    <xf numFmtId="0" fontId="76" fillId="0" borderId="575" xfId="8" applyFont="1" applyBorder="1" applyAlignment="1">
      <alignment horizontal="center" vertical="center"/>
    </xf>
    <xf numFmtId="0" fontId="76" fillId="0" borderId="466" xfId="8" applyFont="1" applyBorder="1" applyAlignment="1">
      <alignment horizontal="center" vertical="center"/>
    </xf>
    <xf numFmtId="0" fontId="76" fillId="0" borderId="468" xfId="8" applyFont="1" applyBorder="1" applyAlignment="1">
      <alignment horizontal="center" vertical="center"/>
    </xf>
    <xf numFmtId="0" fontId="65" fillId="0" borderId="0" xfId="4" applyFont="1" applyAlignment="1">
      <alignment horizontal="center" wrapText="1"/>
    </xf>
    <xf numFmtId="0" fontId="77" fillId="0" borderId="572" xfId="4" applyBorder="1" applyAlignment="1">
      <alignment horizontal="center"/>
    </xf>
    <xf numFmtId="0" fontId="82" fillId="0" borderId="0" xfId="8" applyFont="1" applyBorder="1" applyAlignment="1">
      <alignment horizontal="center"/>
    </xf>
    <xf numFmtId="0" fontId="76" fillId="0" borderId="472" xfId="8" applyFont="1" applyBorder="1" applyAlignment="1">
      <alignment horizontal="center" vertical="center"/>
    </xf>
    <xf numFmtId="0" fontId="76" fillId="0" borderId="473" xfId="8" applyFont="1" applyBorder="1" applyAlignment="1">
      <alignment horizontal="center" vertical="center"/>
    </xf>
    <xf numFmtId="0" fontId="76" fillId="0" borderId="467" xfId="8" applyFont="1" applyBorder="1" applyAlignment="1">
      <alignment horizontal="center" vertical="center"/>
    </xf>
    <xf numFmtId="0" fontId="77" fillId="0" borderId="466" xfId="4" applyBorder="1" applyAlignment="1">
      <alignment horizontal="center" vertical="center"/>
    </xf>
    <xf numFmtId="0" fontId="77" fillId="0" borderId="468" xfId="4" applyBorder="1" applyAlignment="1">
      <alignment horizontal="center" vertical="center"/>
    </xf>
    <xf numFmtId="0" fontId="82" fillId="0" borderId="478" xfId="8" applyFont="1" applyBorder="1" applyAlignment="1">
      <alignment horizontal="center"/>
    </xf>
    <xf numFmtId="0" fontId="76" fillId="0" borderId="572" xfId="8" applyFont="1" applyBorder="1" applyAlignment="1">
      <alignment horizontal="center" vertical="center"/>
    </xf>
    <xf numFmtId="0" fontId="76" fillId="0" borderId="466" xfId="8" applyFont="1" applyBorder="1" applyAlignment="1">
      <alignment horizontal="center"/>
    </xf>
    <xf numFmtId="0" fontId="76" fillId="0" borderId="468" xfId="8" applyFont="1" applyBorder="1" applyAlignment="1">
      <alignment horizontal="center"/>
    </xf>
    <xf numFmtId="0" fontId="69" fillId="0" borderId="206" xfId="8" applyFont="1" applyBorder="1" applyAlignment="1">
      <alignment horizontal="center"/>
    </xf>
    <xf numFmtId="0" fontId="69" fillId="0" borderId="505" xfId="8" applyFont="1" applyBorder="1" applyAlignment="1">
      <alignment horizontal="center"/>
    </xf>
    <xf numFmtId="0" fontId="69" fillId="0" borderId="506" xfId="8" applyFont="1" applyBorder="1" applyAlignment="1">
      <alignment horizontal="center"/>
    </xf>
    <xf numFmtId="0" fontId="69" fillId="0" borderId="507" xfId="8" applyFont="1" applyBorder="1" applyAlignment="1">
      <alignment horizontal="center"/>
    </xf>
    <xf numFmtId="0" fontId="77" fillId="0" borderId="206" xfId="8" applyBorder="1" applyAlignment="1">
      <alignment horizontal="center"/>
    </xf>
    <xf numFmtId="0" fontId="77" fillId="0" borderId="505" xfId="8" applyBorder="1" applyAlignment="1">
      <alignment horizontal="center"/>
    </xf>
    <xf numFmtId="0" fontId="77" fillId="0" borderId="503" xfId="8" applyBorder="1" applyAlignment="1">
      <alignment horizontal="center"/>
    </xf>
    <xf numFmtId="0" fontId="77" fillId="0" borderId="504" xfId="8" applyBorder="1" applyAlignment="1">
      <alignment horizontal="center"/>
    </xf>
    <xf numFmtId="0" fontId="24" fillId="0" borderId="466" xfId="0" applyFont="1" applyBorder="1" applyAlignment="1">
      <alignment horizontal="right" vertical="center"/>
    </xf>
    <xf numFmtId="0" fontId="24" fillId="0" borderId="467" xfId="0" applyFont="1" applyBorder="1" applyAlignment="1">
      <alignment horizontal="right" vertical="center"/>
    </xf>
    <xf numFmtId="0" fontId="24" fillId="0" borderId="468" xfId="0" applyFont="1" applyBorder="1" applyAlignment="1">
      <alignment horizontal="right" vertical="center"/>
    </xf>
    <xf numFmtId="0" fontId="24" fillId="0" borderId="466" xfId="0" applyFont="1" applyBorder="1" applyAlignment="1">
      <alignment horizontal="left" vertical="center"/>
    </xf>
    <xf numFmtId="0" fontId="24" fillId="0" borderId="467" xfId="0" applyFont="1" applyBorder="1" applyAlignment="1">
      <alignment horizontal="left" vertical="center"/>
    </xf>
    <xf numFmtId="0" fontId="24" fillId="0" borderId="468" xfId="0" applyFont="1" applyBorder="1" applyAlignment="1">
      <alignment horizontal="left" vertical="center"/>
    </xf>
    <xf numFmtId="0" fontId="24" fillId="0" borderId="573" xfId="0" applyFont="1" applyBorder="1" applyAlignment="1">
      <alignment horizontal="center" vertical="center"/>
    </xf>
    <xf numFmtId="0" fontId="24" fillId="0" borderId="574" xfId="0" applyFont="1" applyBorder="1" applyAlignment="1">
      <alignment horizontal="center" vertical="center"/>
    </xf>
    <xf numFmtId="0" fontId="24" fillId="0" borderId="575" xfId="0" applyFont="1" applyBorder="1" applyAlignment="1">
      <alignment horizontal="center" vertical="center"/>
    </xf>
    <xf numFmtId="0" fontId="24" fillId="0" borderId="192" xfId="0" applyFont="1" applyBorder="1" applyAlignment="1">
      <alignment horizontal="center" vertical="center"/>
    </xf>
    <xf numFmtId="0" fontId="24" fillId="0" borderId="28" xfId="0" applyFont="1" applyBorder="1" applyAlignment="1">
      <alignment horizontal="center" vertical="center"/>
    </xf>
    <xf numFmtId="0" fontId="24" fillId="0" borderId="568" xfId="0" applyFont="1" applyBorder="1" applyAlignment="1">
      <alignment horizontal="center" vertical="center"/>
    </xf>
    <xf numFmtId="0" fontId="24" fillId="0" borderId="478" xfId="0" applyFont="1" applyBorder="1" applyAlignment="1">
      <alignment horizontal="center" vertical="center"/>
    </xf>
    <xf numFmtId="0" fontId="24" fillId="0" borderId="477" xfId="0" applyFont="1" applyBorder="1" applyAlignment="1">
      <alignment horizontal="center" vertical="center"/>
    </xf>
    <xf numFmtId="0" fontId="42" fillId="0" borderId="0" xfId="0" applyFont="1" applyFill="1" applyAlignment="1">
      <alignment horizontal="center" vertical="center" wrapText="1"/>
    </xf>
    <xf numFmtId="0" fontId="77" fillId="0" borderId="466" xfId="8" applyFont="1" applyBorder="1" applyAlignment="1" applyProtection="1">
      <alignment horizontal="center"/>
      <protection hidden="1"/>
    </xf>
    <xf numFmtId="0" fontId="77" fillId="0" borderId="468" xfId="8" applyFont="1" applyBorder="1" applyAlignment="1" applyProtection="1">
      <alignment horizontal="center"/>
      <protection hidden="1"/>
    </xf>
    <xf numFmtId="0" fontId="65" fillId="0" borderId="466" xfId="8" applyFont="1" applyBorder="1" applyAlignment="1" applyProtection="1">
      <alignment horizontal="center" vertical="center"/>
      <protection hidden="1"/>
    </xf>
    <xf numFmtId="0" fontId="65" fillId="0" borderId="467" xfId="8" applyFont="1" applyBorder="1" applyAlignment="1" applyProtection="1">
      <alignment horizontal="center" vertical="center"/>
      <protection hidden="1"/>
    </xf>
    <xf numFmtId="0" fontId="65" fillId="0" borderId="468" xfId="8" applyFont="1" applyBorder="1" applyAlignment="1" applyProtection="1">
      <alignment horizontal="center" vertical="center"/>
      <protection hidden="1"/>
    </xf>
    <xf numFmtId="3" fontId="76" fillId="0" borderId="466" xfId="8" applyNumberFormat="1" applyFont="1" applyBorder="1" applyAlignment="1" applyProtection="1">
      <alignment horizontal="right"/>
      <protection hidden="1"/>
    </xf>
    <xf numFmtId="3" fontId="76" fillId="0" borderId="468" xfId="8" applyNumberFormat="1" applyFont="1" applyBorder="1" applyAlignment="1" applyProtection="1">
      <alignment horizontal="right"/>
      <protection hidden="1"/>
    </xf>
    <xf numFmtId="0" fontId="77" fillId="0" borderId="0" xfId="8" applyFont="1" applyAlignment="1" applyProtection="1">
      <alignment horizontal="center" vertical="center"/>
      <protection hidden="1"/>
    </xf>
    <xf numFmtId="0" fontId="77" fillId="0" borderId="472" xfId="8" applyFont="1" applyBorder="1" applyAlignment="1" applyProtection="1">
      <alignment horizontal="center" wrapText="1"/>
      <protection hidden="1"/>
    </xf>
    <xf numFmtId="0" fontId="77" fillId="0" borderId="473" xfId="8" applyFont="1" applyBorder="1" applyAlignment="1" applyProtection="1">
      <alignment horizontal="center" wrapText="1"/>
      <protection hidden="1"/>
    </xf>
    <xf numFmtId="0" fontId="77" fillId="0" borderId="472" xfId="8" applyFont="1" applyBorder="1" applyAlignment="1" applyProtection="1">
      <alignment vertical="center" wrapText="1"/>
      <protection hidden="1"/>
    </xf>
    <xf numFmtId="0" fontId="77" fillId="0" borderId="473" xfId="8" applyFont="1" applyBorder="1" applyAlignment="1" applyProtection="1">
      <alignment vertical="center" wrapText="1"/>
      <protection hidden="1"/>
    </xf>
    <xf numFmtId="0" fontId="65" fillId="0" borderId="573" xfId="8" applyFont="1" applyBorder="1" applyAlignment="1" applyProtection="1">
      <alignment horizontal="center" vertical="center"/>
      <protection hidden="1"/>
    </xf>
    <xf numFmtId="0" fontId="65" fillId="0" borderId="575" xfId="8" applyFont="1" applyBorder="1" applyAlignment="1" applyProtection="1">
      <alignment horizontal="center" vertical="center"/>
      <protection hidden="1"/>
    </xf>
    <xf numFmtId="0" fontId="65" fillId="0" borderId="568" xfId="8" applyFont="1" applyBorder="1" applyAlignment="1" applyProtection="1">
      <alignment horizontal="center" vertical="center"/>
      <protection hidden="1"/>
    </xf>
    <xf numFmtId="0" fontId="65" fillId="0" borderId="477" xfId="8" applyFont="1" applyBorder="1" applyAlignment="1" applyProtection="1">
      <alignment horizontal="center" vertical="center"/>
      <protection hidden="1"/>
    </xf>
    <xf numFmtId="0" fontId="77" fillId="0" borderId="568" xfId="8" applyFont="1" applyBorder="1" applyAlignment="1" applyProtection="1">
      <alignment horizontal="center" wrapText="1"/>
      <protection hidden="1"/>
    </xf>
    <xf numFmtId="0" fontId="77" fillId="0" borderId="477" xfId="8" applyFont="1" applyBorder="1" applyAlignment="1" applyProtection="1">
      <alignment horizontal="center" wrapText="1"/>
      <protection hidden="1"/>
    </xf>
    <xf numFmtId="0" fontId="65" fillId="6" borderId="466" xfId="8" applyFont="1" applyFill="1" applyBorder="1" applyAlignment="1" applyProtection="1">
      <alignment horizontal="center"/>
      <protection hidden="1"/>
    </xf>
    <xf numFmtId="0" fontId="65" fillId="6" borderId="467" xfId="8" applyFont="1" applyFill="1" applyBorder="1" applyAlignment="1" applyProtection="1">
      <alignment horizontal="center"/>
      <protection hidden="1"/>
    </xf>
    <xf numFmtId="0" fontId="65" fillId="6" borderId="468" xfId="8" applyFont="1" applyFill="1" applyBorder="1" applyAlignment="1" applyProtection="1">
      <alignment horizontal="center"/>
      <protection hidden="1"/>
    </xf>
    <xf numFmtId="0" fontId="65" fillId="0" borderId="466" xfId="8" applyFont="1" applyBorder="1" applyAlignment="1" applyProtection="1">
      <alignment horizontal="center" wrapText="1"/>
      <protection hidden="1"/>
    </xf>
    <xf numFmtId="0" fontId="65" fillId="0" borderId="468" xfId="8" applyFont="1" applyBorder="1" applyAlignment="1" applyProtection="1">
      <alignment horizontal="center" wrapText="1"/>
      <protection hidden="1"/>
    </xf>
    <xf numFmtId="0" fontId="65" fillId="0" borderId="472" xfId="8" applyFont="1" applyBorder="1" applyAlignment="1" applyProtection="1">
      <alignment horizontal="center" vertical="center" wrapText="1"/>
      <protection hidden="1"/>
    </xf>
    <xf numFmtId="0" fontId="65" fillId="0" borderId="473" xfId="8" applyFont="1" applyBorder="1" applyAlignment="1" applyProtection="1">
      <alignment horizontal="center" vertical="center" wrapText="1"/>
      <protection hidden="1"/>
    </xf>
    <xf numFmtId="0" fontId="65" fillId="0" borderId="472" xfId="8" applyFont="1" applyBorder="1" applyAlignment="1" applyProtection="1">
      <alignment horizontal="center" wrapText="1"/>
      <protection hidden="1"/>
    </xf>
    <xf numFmtId="0" fontId="65" fillId="0" borderId="473" xfId="8" applyFont="1" applyBorder="1" applyAlignment="1" applyProtection="1">
      <alignment horizontal="center" wrapText="1"/>
      <protection hidden="1"/>
    </xf>
    <xf numFmtId="0" fontId="77" fillId="0" borderId="466" xfId="8" applyFont="1" applyBorder="1" applyAlignment="1">
      <alignment horizontal="center"/>
    </xf>
    <xf numFmtId="0" fontId="77" fillId="0" borderId="467" xfId="8" applyFont="1" applyBorder="1" applyAlignment="1">
      <alignment horizontal="center"/>
    </xf>
    <xf numFmtId="0" fontId="77" fillId="0" borderId="468" xfId="8" applyFont="1" applyBorder="1" applyAlignment="1">
      <alignment horizontal="center"/>
    </xf>
    <xf numFmtId="0" fontId="65" fillId="0" borderId="466" xfId="8" applyFont="1" applyBorder="1" applyAlignment="1">
      <alignment horizontal="center" vertical="center" wrapText="1"/>
    </xf>
    <xf numFmtId="0" fontId="65" fillId="0" borderId="467" xfId="8" applyFont="1" applyBorder="1" applyAlignment="1">
      <alignment horizontal="center" vertical="center" wrapText="1"/>
    </xf>
    <xf numFmtId="0" fontId="65" fillId="0" borderId="468" xfId="8" applyFont="1" applyBorder="1" applyAlignment="1">
      <alignment horizontal="center" vertical="center" wrapText="1"/>
    </xf>
    <xf numFmtId="3" fontId="81" fillId="0" borderId="466" xfId="0" applyNumberFormat="1" applyFont="1" applyFill="1" applyBorder="1" applyAlignment="1" applyProtection="1">
      <alignment horizontal="center"/>
    </xf>
    <xf numFmtId="3" fontId="81" fillId="0" borderId="468" xfId="0" applyNumberFormat="1" applyFont="1" applyFill="1" applyBorder="1" applyAlignment="1" applyProtection="1">
      <alignment horizontal="center"/>
    </xf>
    <xf numFmtId="0" fontId="69" fillId="0" borderId="466" xfId="0" applyFont="1" applyFill="1" applyBorder="1" applyAlignment="1" applyProtection="1">
      <alignment horizontal="left" wrapText="1"/>
    </xf>
    <xf numFmtId="0" fontId="69" fillId="0" borderId="467" xfId="0" applyFont="1" applyFill="1" applyBorder="1" applyAlignment="1" applyProtection="1">
      <alignment horizontal="left" wrapText="1"/>
    </xf>
    <xf numFmtId="0" fontId="69" fillId="0" borderId="468" xfId="0" applyFont="1" applyFill="1" applyBorder="1" applyAlignment="1" applyProtection="1">
      <alignment horizontal="left" wrapText="1"/>
    </xf>
    <xf numFmtId="3" fontId="81" fillId="0" borderId="466" xfId="0" applyNumberFormat="1" applyFont="1" applyFill="1" applyBorder="1" applyAlignment="1" applyProtection="1">
      <alignment horizontal="center"/>
      <protection locked="0"/>
    </xf>
    <xf numFmtId="3" fontId="81" fillId="0" borderId="468" xfId="0" applyNumberFormat="1" applyFont="1" applyFill="1" applyBorder="1" applyAlignment="1" applyProtection="1">
      <alignment horizontal="center"/>
      <protection locked="0"/>
    </xf>
    <xf numFmtId="0" fontId="69" fillId="0" borderId="466" xfId="0" applyFont="1" applyFill="1" applyBorder="1" applyAlignment="1" applyProtection="1">
      <alignment horizontal="left" vertical="center" wrapText="1"/>
    </xf>
    <xf numFmtId="0" fontId="69" fillId="0" borderId="467" xfId="0" applyFont="1" applyFill="1" applyBorder="1" applyAlignment="1" applyProtection="1">
      <alignment horizontal="left" vertical="center" wrapText="1"/>
    </xf>
    <xf numFmtId="0" fontId="69" fillId="0" borderId="468" xfId="0" applyFont="1" applyFill="1" applyBorder="1" applyAlignment="1" applyProtection="1">
      <alignment horizontal="left" vertical="center" wrapText="1"/>
    </xf>
    <xf numFmtId="0" fontId="69" fillId="0" borderId="466" xfId="0" applyFont="1" applyBorder="1" applyAlignment="1">
      <alignment horizontal="left" wrapText="1"/>
    </xf>
    <xf numFmtId="0" fontId="69" fillId="0" borderId="467" xfId="0" applyFont="1" applyBorder="1" applyAlignment="1">
      <alignment horizontal="left" wrapText="1"/>
    </xf>
    <xf numFmtId="0" fontId="69" fillId="0" borderId="468" xfId="0" applyFont="1" applyBorder="1" applyAlignment="1">
      <alignment horizontal="left" wrapText="1"/>
    </xf>
    <xf numFmtId="0" fontId="77" fillId="16" borderId="467" xfId="4" applyFont="1" applyFill="1" applyBorder="1" applyAlignment="1">
      <alignment horizontal="center"/>
    </xf>
    <xf numFmtId="0" fontId="77" fillId="16" borderId="468" xfId="4" applyFont="1" applyFill="1" applyBorder="1" applyAlignment="1">
      <alignment horizontal="center"/>
    </xf>
    <xf numFmtId="0" fontId="76" fillId="0" borderId="192" xfId="0" quotePrefix="1" applyFont="1" applyFill="1" applyBorder="1" applyAlignment="1" applyProtection="1">
      <alignment horizontal="center"/>
    </xf>
    <xf numFmtId="0" fontId="76" fillId="0" borderId="0" xfId="0" quotePrefix="1" applyFont="1" applyFill="1" applyBorder="1" applyAlignment="1" applyProtection="1">
      <alignment horizontal="center"/>
    </xf>
    <xf numFmtId="0" fontId="76" fillId="0" borderId="573" xfId="0" applyFont="1" applyBorder="1" applyAlignment="1" applyProtection="1">
      <alignment horizontal="center" vertical="center"/>
    </xf>
    <xf numFmtId="0" fontId="76" fillId="0" borderId="575" xfId="0" applyFont="1" applyBorder="1" applyAlignment="1" applyProtection="1">
      <alignment horizontal="center" vertical="center"/>
    </xf>
    <xf numFmtId="0" fontId="76" fillId="0" borderId="568" xfId="0" applyFont="1" applyBorder="1" applyAlignment="1" applyProtection="1">
      <alignment horizontal="center" vertical="center"/>
    </xf>
    <xf numFmtId="0" fontId="76" fillId="0" borderId="477" xfId="0" applyFont="1" applyBorder="1" applyAlignment="1" applyProtection="1">
      <alignment horizontal="center" vertical="center"/>
    </xf>
    <xf numFmtId="0" fontId="77" fillId="0" borderId="466" xfId="8" applyFont="1" applyBorder="1" applyAlignment="1">
      <alignment horizontal="center" vertical="top" wrapText="1"/>
    </xf>
    <xf numFmtId="0" fontId="77" fillId="0" borderId="468" xfId="8" applyFont="1" applyBorder="1" applyAlignment="1">
      <alignment horizontal="center" vertical="top" wrapText="1"/>
    </xf>
    <xf numFmtId="0" fontId="77" fillId="0" borderId="572" xfId="8" applyFont="1" applyBorder="1" applyAlignment="1">
      <alignment vertical="top" wrapText="1"/>
    </xf>
    <xf numFmtId="0" fontId="77" fillId="0" borderId="573" xfId="8" applyFont="1" applyBorder="1" applyAlignment="1">
      <alignment horizontal="center" vertical="top" wrapText="1"/>
    </xf>
    <xf numFmtId="0" fontId="77" fillId="0" borderId="575" xfId="8" applyFont="1" applyBorder="1" applyAlignment="1">
      <alignment horizontal="center" vertical="top" wrapText="1"/>
    </xf>
    <xf numFmtId="0" fontId="77" fillId="0" borderId="568" xfId="8" applyFont="1" applyBorder="1" applyAlignment="1">
      <alignment horizontal="center" vertical="top" wrapText="1"/>
    </xf>
    <xf numFmtId="0" fontId="77" fillId="0" borderId="477" xfId="8" applyFont="1" applyBorder="1" applyAlignment="1">
      <alignment horizontal="center" vertical="top" wrapText="1"/>
    </xf>
    <xf numFmtId="0" fontId="82" fillId="0" borderId="0" xfId="8" applyFont="1" applyBorder="1" applyAlignment="1">
      <alignment horizontal="center" wrapText="1"/>
    </xf>
    <xf numFmtId="0" fontId="65" fillId="0" borderId="472" xfId="8" applyFont="1" applyBorder="1" applyAlignment="1">
      <alignment horizontal="center" vertical="center" wrapText="1"/>
    </xf>
    <xf numFmtId="0" fontId="65" fillId="0" borderId="473" xfId="8" applyFont="1" applyBorder="1" applyAlignment="1">
      <alignment horizontal="center" vertical="center" wrapText="1"/>
    </xf>
    <xf numFmtId="0" fontId="65" fillId="0" borderId="572" xfId="8" applyFont="1" applyBorder="1" applyAlignment="1">
      <alignment horizontal="center" vertical="center" wrapText="1"/>
    </xf>
    <xf numFmtId="0" fontId="65" fillId="0" borderId="573" xfId="8" applyFont="1" applyBorder="1" applyAlignment="1">
      <alignment horizontal="center" vertical="center" wrapText="1"/>
    </xf>
    <xf numFmtId="0" fontId="65" fillId="0" borderId="575" xfId="8" applyFont="1" applyBorder="1" applyAlignment="1">
      <alignment horizontal="center" vertical="center" wrapText="1"/>
    </xf>
    <xf numFmtId="0" fontId="65" fillId="0" borderId="568" xfId="8" applyFont="1" applyBorder="1" applyAlignment="1">
      <alignment horizontal="center" vertical="center" wrapText="1"/>
    </xf>
    <xf numFmtId="0" fontId="65" fillId="0" borderId="477" xfId="8" applyFont="1" applyBorder="1" applyAlignment="1">
      <alignment horizontal="center" vertical="center" wrapText="1"/>
    </xf>
    <xf numFmtId="0" fontId="79" fillId="6" borderId="466" xfId="4" applyFont="1" applyFill="1" applyBorder="1" applyAlignment="1">
      <alignment horizontal="center"/>
    </xf>
    <xf numFmtId="0" fontId="77" fillId="6" borderId="467" xfId="4" applyFill="1" applyBorder="1" applyAlignment="1">
      <alignment horizontal="center"/>
    </xf>
    <xf numFmtId="0" fontId="77" fillId="6" borderId="468" xfId="4" applyFill="1" applyBorder="1" applyAlignment="1">
      <alignment horizontal="center"/>
    </xf>
  </cellXfs>
  <cellStyles count="14">
    <cellStyle name="Lien hypertexte" xfId="9" builtinId="8" hidden="1"/>
    <cellStyle name="Lien hypertexte" xfId="11" builtinId="8" hidden="1"/>
    <cellStyle name="Lien hypertexte visité" xfId="10" builtinId="9" hidden="1"/>
    <cellStyle name="Lien hypertexte visité" xfId="12" builtinId="9" hidden="1"/>
    <cellStyle name="Milliers" xfId="2" builtinId="3"/>
    <cellStyle name="Normal" xfId="0" builtinId="0"/>
    <cellStyle name="Normal 2" xfId="1"/>
    <cellStyle name="Normal 2 2" xfId="5"/>
    <cellStyle name="Normal 2 3" xfId="6"/>
    <cellStyle name="Normal 2 3 2" xfId="8"/>
    <cellStyle name="Normal 3" xfId="4"/>
    <cellStyle name="Normal_Formulaires Liasse NV 2" xfId="13"/>
    <cellStyle name="Normal_LIASSE SYSCOA ESSAI 1999" xfId="7"/>
    <cellStyle name="Pourcentag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1000125</xdr:colOff>
      <xdr:row>8</xdr:row>
      <xdr:rowOff>28576</xdr:rowOff>
    </xdr:from>
    <xdr:to>
      <xdr:col>0</xdr:col>
      <xdr:colOff>2943225</xdr:colOff>
      <xdr:row>10</xdr:row>
      <xdr:rowOff>0</xdr:rowOff>
    </xdr:to>
    <xdr:sp macro="" textlink="">
      <xdr:nvSpPr>
        <xdr:cNvPr id="2" name="ZoneTexte 1"/>
        <xdr:cNvSpPr txBox="1"/>
      </xdr:nvSpPr>
      <xdr:spPr>
        <a:xfrm>
          <a:off x="1000125" y="1352551"/>
          <a:ext cx="1943100" cy="333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000">
              <a:latin typeface="Arial" panose="020B0604020202020204" pitchFamily="34" charset="0"/>
              <a:cs typeface="Arial" panose="020B0604020202020204" pitchFamily="34" charset="0"/>
            </a:rPr>
            <a:t>SITUATION</a:t>
          </a:r>
          <a:r>
            <a:rPr lang="fr-FR" sz="1100">
              <a:latin typeface="Arial" panose="020B0604020202020204" pitchFamily="34" charset="0"/>
              <a:cs typeface="Arial" panose="020B0604020202020204" pitchFamily="34" charset="0"/>
            </a:rPr>
            <a:t> </a:t>
          </a:r>
          <a:r>
            <a:rPr lang="fr-FR" sz="1000">
              <a:latin typeface="Arial" panose="020B0604020202020204" pitchFamily="34" charset="0"/>
              <a:cs typeface="Arial" panose="020B0604020202020204" pitchFamily="34" charset="0"/>
            </a:rPr>
            <a:t>ET</a:t>
          </a:r>
          <a:r>
            <a:rPr lang="fr-FR" sz="1100" baseline="0">
              <a:latin typeface="Arial" panose="020B0604020202020204" pitchFamily="34" charset="0"/>
              <a:cs typeface="Arial" panose="020B0604020202020204" pitchFamily="34" charset="0"/>
            </a:rPr>
            <a:t> </a:t>
          </a:r>
          <a:r>
            <a:rPr lang="fr-FR" sz="1000" baseline="0">
              <a:latin typeface="Arial" panose="020B0604020202020204" pitchFamily="34" charset="0"/>
              <a:cs typeface="Arial" panose="020B0604020202020204" pitchFamily="34" charset="0"/>
            </a:rPr>
            <a:t>MOUVEMENT</a:t>
          </a:r>
          <a:endParaRPr lang="fr-FR" sz="1000">
            <a:latin typeface="Arial" panose="020B0604020202020204" pitchFamily="34" charset="0"/>
            <a:cs typeface="Arial" panose="020B0604020202020204" pitchFamily="34" charset="0"/>
          </a:endParaRPr>
        </a:p>
      </xdr:txBody>
    </xdr:sp>
    <xdr:clientData/>
  </xdr:twoCellAnchor>
  <xdr:twoCellAnchor>
    <xdr:from>
      <xdr:col>0</xdr:col>
      <xdr:colOff>57150</xdr:colOff>
      <xdr:row>12</xdr:row>
      <xdr:rowOff>66675</xdr:rowOff>
    </xdr:from>
    <xdr:to>
      <xdr:col>0</xdr:col>
      <xdr:colOff>2085975</xdr:colOff>
      <xdr:row>13</xdr:row>
      <xdr:rowOff>142875</xdr:rowOff>
    </xdr:to>
    <xdr:sp macro="" textlink="">
      <xdr:nvSpPr>
        <xdr:cNvPr id="3" name="ZoneTexte 2"/>
        <xdr:cNvSpPr txBox="1"/>
      </xdr:nvSpPr>
      <xdr:spPr>
        <a:xfrm>
          <a:off x="57150" y="2114550"/>
          <a:ext cx="2028825"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a:t>RUBRIQUE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879230</xdr:colOff>
      <xdr:row>7</xdr:row>
      <xdr:rowOff>8793</xdr:rowOff>
    </xdr:from>
    <xdr:to>
      <xdr:col>7</xdr:col>
      <xdr:colOff>98180</xdr:colOff>
      <xdr:row>7</xdr:row>
      <xdr:rowOff>8793</xdr:rowOff>
    </xdr:to>
    <xdr:sp macro="" textlink="">
      <xdr:nvSpPr>
        <xdr:cNvPr id="4" name="Line 22"/>
        <xdr:cNvSpPr>
          <a:spLocks noChangeShapeType="1"/>
        </xdr:cNvSpPr>
      </xdr:nvSpPr>
      <xdr:spPr bwMode="auto">
        <a:xfrm>
          <a:off x="4184405" y="1027968"/>
          <a:ext cx="7620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561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61975" y="704850"/>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109904</xdr:colOff>
      <xdr:row>6</xdr:row>
      <xdr:rowOff>140677</xdr:rowOff>
    </xdr:from>
    <xdr:to>
      <xdr:col>6</xdr:col>
      <xdr:colOff>757604</xdr:colOff>
      <xdr:row>6</xdr:row>
      <xdr:rowOff>140677</xdr:rowOff>
    </xdr:to>
    <xdr:sp macro="" textlink="">
      <xdr:nvSpPr>
        <xdr:cNvPr id="4" name="Line 22"/>
        <xdr:cNvSpPr>
          <a:spLocks noChangeShapeType="1"/>
        </xdr:cNvSpPr>
      </xdr:nvSpPr>
      <xdr:spPr bwMode="auto">
        <a:xfrm>
          <a:off x="4291379" y="1007452"/>
          <a:ext cx="6096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21981</xdr:colOff>
      <xdr:row>5</xdr:row>
      <xdr:rowOff>2199</xdr:rowOff>
    </xdr:from>
    <xdr:to>
      <xdr:col>1</xdr:col>
      <xdr:colOff>1011116</xdr:colOff>
      <xdr:row>5</xdr:row>
      <xdr:rowOff>2199</xdr:rowOff>
    </xdr:to>
    <xdr:sp macro="" textlink="">
      <xdr:nvSpPr>
        <xdr:cNvPr id="2" name="Line 17"/>
        <xdr:cNvSpPr>
          <a:spLocks noChangeShapeType="1"/>
        </xdr:cNvSpPr>
      </xdr:nvSpPr>
      <xdr:spPr bwMode="auto">
        <a:xfrm flipV="1">
          <a:off x="1012581" y="697524"/>
          <a:ext cx="98913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864576</xdr:colOff>
      <xdr:row>7</xdr:row>
      <xdr:rowOff>1466</xdr:rowOff>
    </xdr:from>
    <xdr:to>
      <xdr:col>6</xdr:col>
      <xdr:colOff>750276</xdr:colOff>
      <xdr:row>7</xdr:row>
      <xdr:rowOff>1466</xdr:rowOff>
    </xdr:to>
    <xdr:sp macro="" textlink="">
      <xdr:nvSpPr>
        <xdr:cNvPr id="3" name="Line 22"/>
        <xdr:cNvSpPr>
          <a:spLocks noChangeShapeType="1"/>
        </xdr:cNvSpPr>
      </xdr:nvSpPr>
      <xdr:spPr bwMode="auto">
        <a:xfrm>
          <a:off x="7732101" y="1020641"/>
          <a:ext cx="2247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109904</xdr:colOff>
      <xdr:row>6</xdr:row>
      <xdr:rowOff>140677</xdr:rowOff>
    </xdr:from>
    <xdr:to>
      <xdr:col>6</xdr:col>
      <xdr:colOff>757604</xdr:colOff>
      <xdr:row>6</xdr:row>
      <xdr:rowOff>140677</xdr:rowOff>
    </xdr:to>
    <xdr:sp macro="" textlink="">
      <xdr:nvSpPr>
        <xdr:cNvPr id="4" name="Line 22"/>
        <xdr:cNvSpPr>
          <a:spLocks noChangeShapeType="1"/>
        </xdr:cNvSpPr>
      </xdr:nvSpPr>
      <xdr:spPr bwMode="auto">
        <a:xfrm>
          <a:off x="9339629" y="1007452"/>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11334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21981</xdr:colOff>
      <xdr:row>6</xdr:row>
      <xdr:rowOff>2198</xdr:rowOff>
    </xdr:from>
    <xdr:to>
      <xdr:col>1</xdr:col>
      <xdr:colOff>776654</xdr:colOff>
      <xdr:row>6</xdr:row>
      <xdr:rowOff>2198</xdr:rowOff>
    </xdr:to>
    <xdr:sp macro="" textlink="">
      <xdr:nvSpPr>
        <xdr:cNvPr id="3" name="Line 17"/>
        <xdr:cNvSpPr>
          <a:spLocks noChangeShapeType="1"/>
        </xdr:cNvSpPr>
      </xdr:nvSpPr>
      <xdr:spPr bwMode="auto">
        <a:xfrm flipV="1">
          <a:off x="1155456" y="868973"/>
          <a:ext cx="754673"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51289</xdr:colOff>
      <xdr:row>6</xdr:row>
      <xdr:rowOff>140676</xdr:rowOff>
    </xdr:from>
    <xdr:to>
      <xdr:col>4</xdr:col>
      <xdr:colOff>764931</xdr:colOff>
      <xdr:row>6</xdr:row>
      <xdr:rowOff>140676</xdr:rowOff>
    </xdr:to>
    <xdr:sp macro="" textlink="">
      <xdr:nvSpPr>
        <xdr:cNvPr id="4" name="Line 22"/>
        <xdr:cNvSpPr>
          <a:spLocks noChangeShapeType="1"/>
        </xdr:cNvSpPr>
      </xdr:nvSpPr>
      <xdr:spPr bwMode="auto">
        <a:xfrm>
          <a:off x="6785464" y="1007451"/>
          <a:ext cx="713642"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109904</xdr:colOff>
      <xdr:row>6</xdr:row>
      <xdr:rowOff>140677</xdr:rowOff>
    </xdr:from>
    <xdr:to>
      <xdr:col>4</xdr:col>
      <xdr:colOff>757604</xdr:colOff>
      <xdr:row>6</xdr:row>
      <xdr:rowOff>140677</xdr:rowOff>
    </xdr:to>
    <xdr:sp macro="" textlink="">
      <xdr:nvSpPr>
        <xdr:cNvPr id="5" name="Line 22"/>
        <xdr:cNvSpPr>
          <a:spLocks noChangeShapeType="1"/>
        </xdr:cNvSpPr>
      </xdr:nvSpPr>
      <xdr:spPr bwMode="auto">
        <a:xfrm>
          <a:off x="6844079" y="1007452"/>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476375"/>
          <a:ext cx="13620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28575</xdr:colOff>
      <xdr:row>5</xdr:row>
      <xdr:rowOff>0</xdr:rowOff>
    </xdr:from>
    <xdr:to>
      <xdr:col>2</xdr:col>
      <xdr:colOff>0</xdr:colOff>
      <xdr:row>5</xdr:row>
      <xdr:rowOff>0</xdr:rowOff>
    </xdr:to>
    <xdr:sp macro="" textlink="">
      <xdr:nvSpPr>
        <xdr:cNvPr id="3" name="Line 17"/>
        <xdr:cNvSpPr>
          <a:spLocks noChangeShapeType="1"/>
        </xdr:cNvSpPr>
      </xdr:nvSpPr>
      <xdr:spPr bwMode="auto">
        <a:xfrm flipV="1">
          <a:off x="1390650" y="971550"/>
          <a:ext cx="13620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885825</xdr:colOff>
      <xdr:row>7</xdr:row>
      <xdr:rowOff>0</xdr:rowOff>
    </xdr:from>
    <xdr:to>
      <xdr:col>6</xdr:col>
      <xdr:colOff>771525</xdr:colOff>
      <xdr:row>7</xdr:row>
      <xdr:rowOff>0</xdr:rowOff>
    </xdr:to>
    <xdr:sp macro="" textlink="">
      <xdr:nvSpPr>
        <xdr:cNvPr id="4" name="Line 22"/>
        <xdr:cNvSpPr>
          <a:spLocks noChangeShapeType="1"/>
        </xdr:cNvSpPr>
      </xdr:nvSpPr>
      <xdr:spPr bwMode="auto">
        <a:xfrm>
          <a:off x="7381875" y="1362075"/>
          <a:ext cx="11811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476375"/>
          <a:ext cx="13620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56029</xdr:colOff>
      <xdr:row>4</xdr:row>
      <xdr:rowOff>132791</xdr:rowOff>
    </xdr:from>
    <xdr:to>
      <xdr:col>1</xdr:col>
      <xdr:colOff>1423147</xdr:colOff>
      <xdr:row>4</xdr:row>
      <xdr:rowOff>132791</xdr:rowOff>
    </xdr:to>
    <xdr:sp macro="" textlink="">
      <xdr:nvSpPr>
        <xdr:cNvPr id="3" name="Line 17"/>
        <xdr:cNvSpPr>
          <a:spLocks noChangeShapeType="1"/>
        </xdr:cNvSpPr>
      </xdr:nvSpPr>
      <xdr:spPr bwMode="auto">
        <a:xfrm flipV="1">
          <a:off x="1418104" y="913841"/>
          <a:ext cx="136711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896470</xdr:colOff>
      <xdr:row>7</xdr:row>
      <xdr:rowOff>4483</xdr:rowOff>
    </xdr:from>
    <xdr:to>
      <xdr:col>6</xdr:col>
      <xdr:colOff>782170</xdr:colOff>
      <xdr:row>7</xdr:row>
      <xdr:rowOff>4483</xdr:rowOff>
    </xdr:to>
    <xdr:sp macro="" textlink="">
      <xdr:nvSpPr>
        <xdr:cNvPr id="4" name="Line 22"/>
        <xdr:cNvSpPr>
          <a:spLocks noChangeShapeType="1"/>
        </xdr:cNvSpPr>
      </xdr:nvSpPr>
      <xdr:spPr bwMode="auto">
        <a:xfrm>
          <a:off x="7678270" y="1366558"/>
          <a:ext cx="11430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41412</xdr:colOff>
      <xdr:row>3</xdr:row>
      <xdr:rowOff>1243</xdr:rowOff>
    </xdr:from>
    <xdr:to>
      <xdr:col>2</xdr:col>
      <xdr:colOff>728869</xdr:colOff>
      <xdr:row>3</xdr:row>
      <xdr:rowOff>1243</xdr:rowOff>
    </xdr:to>
    <xdr:sp macro="" textlink="">
      <xdr:nvSpPr>
        <xdr:cNvPr id="2" name="Line 17"/>
        <xdr:cNvSpPr>
          <a:spLocks noChangeShapeType="1"/>
        </xdr:cNvSpPr>
      </xdr:nvSpPr>
      <xdr:spPr bwMode="auto">
        <a:xfrm flipV="1">
          <a:off x="2079762" y="439393"/>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56029</xdr:colOff>
      <xdr:row>4</xdr:row>
      <xdr:rowOff>132791</xdr:rowOff>
    </xdr:from>
    <xdr:to>
      <xdr:col>1</xdr:col>
      <xdr:colOff>1423147</xdr:colOff>
      <xdr:row>4</xdr:row>
      <xdr:rowOff>132791</xdr:rowOff>
    </xdr:to>
    <xdr:sp macro="" textlink="">
      <xdr:nvSpPr>
        <xdr:cNvPr id="3" name="Line 17"/>
        <xdr:cNvSpPr>
          <a:spLocks noChangeShapeType="1"/>
        </xdr:cNvSpPr>
      </xdr:nvSpPr>
      <xdr:spPr bwMode="auto">
        <a:xfrm flipV="1">
          <a:off x="379879" y="732866"/>
          <a:ext cx="136711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476375"/>
          <a:ext cx="27241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560294</xdr:colOff>
      <xdr:row>5</xdr:row>
      <xdr:rowOff>166408</xdr:rowOff>
    </xdr:from>
    <xdr:to>
      <xdr:col>1</xdr:col>
      <xdr:colOff>560294</xdr:colOff>
      <xdr:row>5</xdr:row>
      <xdr:rowOff>166408</xdr:rowOff>
    </xdr:to>
    <xdr:sp macro="" textlink="">
      <xdr:nvSpPr>
        <xdr:cNvPr id="3" name="Line 17"/>
        <xdr:cNvSpPr>
          <a:spLocks noChangeShapeType="1"/>
        </xdr:cNvSpPr>
      </xdr:nvSpPr>
      <xdr:spPr bwMode="auto">
        <a:xfrm flipV="1">
          <a:off x="560294" y="1137958"/>
          <a:ext cx="27241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896471</xdr:colOff>
      <xdr:row>7</xdr:row>
      <xdr:rowOff>4483</xdr:rowOff>
    </xdr:from>
    <xdr:to>
      <xdr:col>6</xdr:col>
      <xdr:colOff>782171</xdr:colOff>
      <xdr:row>7</xdr:row>
      <xdr:rowOff>4483</xdr:rowOff>
    </xdr:to>
    <xdr:sp macro="" textlink="">
      <xdr:nvSpPr>
        <xdr:cNvPr id="4" name="Line 22"/>
        <xdr:cNvSpPr>
          <a:spLocks noChangeShapeType="1"/>
        </xdr:cNvSpPr>
      </xdr:nvSpPr>
      <xdr:spPr bwMode="auto">
        <a:xfrm>
          <a:off x="9830921" y="1366558"/>
          <a:ext cx="15430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161925</xdr:colOff>
      <xdr:row>7</xdr:row>
      <xdr:rowOff>0</xdr:rowOff>
    </xdr:from>
    <xdr:to>
      <xdr:col>5</xdr:col>
      <xdr:colOff>800100</xdr:colOff>
      <xdr:row>7</xdr:row>
      <xdr:rowOff>0</xdr:rowOff>
    </xdr:to>
    <xdr:sp macro="" textlink="">
      <xdr:nvSpPr>
        <xdr:cNvPr id="4" name="Line 22"/>
        <xdr:cNvSpPr>
          <a:spLocks noChangeShapeType="1"/>
        </xdr:cNvSpPr>
      </xdr:nvSpPr>
      <xdr:spPr bwMode="auto">
        <a:xfrm>
          <a:off x="6076950" y="1019175"/>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2847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2847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175591</xdr:colOff>
      <xdr:row>6</xdr:row>
      <xdr:rowOff>109745</xdr:rowOff>
    </xdr:from>
    <xdr:to>
      <xdr:col>5</xdr:col>
      <xdr:colOff>816251</xdr:colOff>
      <xdr:row>6</xdr:row>
      <xdr:rowOff>109745</xdr:rowOff>
    </xdr:to>
    <xdr:sp macro="" textlink="">
      <xdr:nvSpPr>
        <xdr:cNvPr id="4" name="Line 22"/>
        <xdr:cNvSpPr>
          <a:spLocks noChangeShapeType="1"/>
        </xdr:cNvSpPr>
      </xdr:nvSpPr>
      <xdr:spPr bwMode="auto">
        <a:xfrm>
          <a:off x="6433516" y="976520"/>
          <a:ext cx="64066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1114426</xdr:colOff>
      <xdr:row>8</xdr:row>
      <xdr:rowOff>47626</xdr:rowOff>
    </xdr:from>
    <xdr:to>
      <xdr:col>0</xdr:col>
      <xdr:colOff>3495676</xdr:colOff>
      <xdr:row>9</xdr:row>
      <xdr:rowOff>76201</xdr:rowOff>
    </xdr:to>
    <xdr:sp macro="" textlink="">
      <xdr:nvSpPr>
        <xdr:cNvPr id="2" name="ZoneTexte 1"/>
        <xdr:cNvSpPr txBox="1"/>
      </xdr:nvSpPr>
      <xdr:spPr>
        <a:xfrm>
          <a:off x="1114426" y="1428751"/>
          <a:ext cx="238125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SITUATIONS</a:t>
          </a:r>
          <a:r>
            <a:rPr lang="fr-FR" sz="1100" b="1" baseline="0"/>
            <a:t> ET MOUVEMENTS</a:t>
          </a:r>
          <a:endParaRPr lang="fr-FR" sz="1100" b="1"/>
        </a:p>
      </xdr:txBody>
    </xdr:sp>
    <xdr:clientData/>
  </xdr:twoCellAnchor>
  <xdr:twoCellAnchor>
    <xdr:from>
      <xdr:col>0</xdr:col>
      <xdr:colOff>180976</xdr:colOff>
      <xdr:row>11</xdr:row>
      <xdr:rowOff>161926</xdr:rowOff>
    </xdr:from>
    <xdr:to>
      <xdr:col>0</xdr:col>
      <xdr:colOff>1971675</xdr:colOff>
      <xdr:row>13</xdr:row>
      <xdr:rowOff>104775</xdr:rowOff>
    </xdr:to>
    <xdr:sp macro="" textlink="">
      <xdr:nvSpPr>
        <xdr:cNvPr id="3" name="ZoneTexte 2"/>
        <xdr:cNvSpPr txBox="1"/>
      </xdr:nvSpPr>
      <xdr:spPr>
        <a:xfrm>
          <a:off x="180976" y="2085976"/>
          <a:ext cx="1790699" cy="304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RUBRIQUES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76200</xdr:colOff>
      <xdr:row>6</xdr:row>
      <xdr:rowOff>142875</xdr:rowOff>
    </xdr:from>
    <xdr:to>
      <xdr:col>7</xdr:col>
      <xdr:colOff>0</xdr:colOff>
      <xdr:row>6</xdr:row>
      <xdr:rowOff>142875</xdr:rowOff>
    </xdr:to>
    <xdr:sp macro="" textlink="">
      <xdr:nvSpPr>
        <xdr:cNvPr id="4" name="Line 22"/>
        <xdr:cNvSpPr>
          <a:spLocks noChangeShapeType="1"/>
        </xdr:cNvSpPr>
      </xdr:nvSpPr>
      <xdr:spPr bwMode="auto">
        <a:xfrm>
          <a:off x="6562725" y="1009650"/>
          <a:ext cx="7334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13144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1143000</xdr:colOff>
      <xdr:row>5</xdr:row>
      <xdr:rowOff>0</xdr:rowOff>
    </xdr:from>
    <xdr:to>
      <xdr:col>2</xdr:col>
      <xdr:colOff>123825</xdr:colOff>
      <xdr:row>5</xdr:row>
      <xdr:rowOff>0</xdr:rowOff>
    </xdr:to>
    <xdr:sp macro="" textlink="">
      <xdr:nvSpPr>
        <xdr:cNvPr id="3" name="Line 17"/>
        <xdr:cNvSpPr>
          <a:spLocks noChangeShapeType="1"/>
        </xdr:cNvSpPr>
      </xdr:nvSpPr>
      <xdr:spPr bwMode="auto">
        <a:xfrm flipV="1">
          <a:off x="1143000" y="695325"/>
          <a:ext cx="13144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4" name="Line 22"/>
        <xdr:cNvSpPr>
          <a:spLocks noChangeShapeType="1"/>
        </xdr:cNvSpPr>
      </xdr:nvSpPr>
      <xdr:spPr bwMode="auto">
        <a:xfrm>
          <a:off x="4991100" y="1000125"/>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5143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85725</xdr:colOff>
      <xdr:row>5</xdr:row>
      <xdr:rowOff>0</xdr:rowOff>
    </xdr:from>
    <xdr:to>
      <xdr:col>1</xdr:col>
      <xdr:colOff>657225</xdr:colOff>
      <xdr:row>5</xdr:row>
      <xdr:rowOff>0</xdr:rowOff>
    </xdr:to>
    <xdr:sp macro="" textlink="">
      <xdr:nvSpPr>
        <xdr:cNvPr id="3" name="Line 17"/>
        <xdr:cNvSpPr>
          <a:spLocks noChangeShapeType="1"/>
        </xdr:cNvSpPr>
      </xdr:nvSpPr>
      <xdr:spPr bwMode="auto">
        <a:xfrm flipV="1">
          <a:off x="600075" y="695325"/>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828675</xdr:colOff>
      <xdr:row>7</xdr:row>
      <xdr:rowOff>0</xdr:rowOff>
    </xdr:from>
    <xdr:to>
      <xdr:col>7</xdr:col>
      <xdr:colOff>76200</xdr:colOff>
      <xdr:row>7</xdr:row>
      <xdr:rowOff>0</xdr:rowOff>
    </xdr:to>
    <xdr:sp macro="" textlink="">
      <xdr:nvSpPr>
        <xdr:cNvPr id="4" name="Line 22"/>
        <xdr:cNvSpPr>
          <a:spLocks noChangeShapeType="1"/>
        </xdr:cNvSpPr>
      </xdr:nvSpPr>
      <xdr:spPr bwMode="auto">
        <a:xfrm>
          <a:off x="5057775" y="1019175"/>
          <a:ext cx="1409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5" name="Line 22"/>
        <xdr:cNvSpPr>
          <a:spLocks noChangeShapeType="1"/>
        </xdr:cNvSpPr>
      </xdr:nvSpPr>
      <xdr:spPr bwMode="auto">
        <a:xfrm>
          <a:off x="5848350" y="1000125"/>
          <a:ext cx="5429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4191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85725</xdr:colOff>
      <xdr:row>5</xdr:row>
      <xdr:rowOff>0</xdr:rowOff>
    </xdr:from>
    <xdr:to>
      <xdr:col>1</xdr:col>
      <xdr:colOff>657225</xdr:colOff>
      <xdr:row>5</xdr:row>
      <xdr:rowOff>0</xdr:rowOff>
    </xdr:to>
    <xdr:sp macro="" textlink="">
      <xdr:nvSpPr>
        <xdr:cNvPr id="3" name="Line 17"/>
        <xdr:cNvSpPr>
          <a:spLocks noChangeShapeType="1"/>
        </xdr:cNvSpPr>
      </xdr:nvSpPr>
      <xdr:spPr bwMode="auto">
        <a:xfrm flipV="1">
          <a:off x="504825" y="695325"/>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828675</xdr:colOff>
      <xdr:row>7</xdr:row>
      <xdr:rowOff>0</xdr:rowOff>
    </xdr:from>
    <xdr:to>
      <xdr:col>7</xdr:col>
      <xdr:colOff>76200</xdr:colOff>
      <xdr:row>7</xdr:row>
      <xdr:rowOff>0</xdr:rowOff>
    </xdr:to>
    <xdr:sp macro="" textlink="">
      <xdr:nvSpPr>
        <xdr:cNvPr id="4" name="Line 22"/>
        <xdr:cNvSpPr>
          <a:spLocks noChangeShapeType="1"/>
        </xdr:cNvSpPr>
      </xdr:nvSpPr>
      <xdr:spPr bwMode="auto">
        <a:xfrm>
          <a:off x="4867275" y="1019175"/>
          <a:ext cx="942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14763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0</xdr:colOff>
      <xdr:row>5</xdr:row>
      <xdr:rowOff>0</xdr:rowOff>
    </xdr:from>
    <xdr:to>
      <xdr:col>2</xdr:col>
      <xdr:colOff>0</xdr:colOff>
      <xdr:row>5</xdr:row>
      <xdr:rowOff>0</xdr:rowOff>
    </xdr:to>
    <xdr:sp macro="" textlink="">
      <xdr:nvSpPr>
        <xdr:cNvPr id="3" name="Line 17"/>
        <xdr:cNvSpPr>
          <a:spLocks noChangeShapeType="1"/>
        </xdr:cNvSpPr>
      </xdr:nvSpPr>
      <xdr:spPr bwMode="auto">
        <a:xfrm flipV="1">
          <a:off x="1476375" y="695325"/>
          <a:ext cx="13811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838200</xdr:colOff>
      <xdr:row>7</xdr:row>
      <xdr:rowOff>0</xdr:rowOff>
    </xdr:from>
    <xdr:to>
      <xdr:col>6</xdr:col>
      <xdr:colOff>723900</xdr:colOff>
      <xdr:row>7</xdr:row>
      <xdr:rowOff>0</xdr:rowOff>
    </xdr:to>
    <xdr:sp macro="" textlink="">
      <xdr:nvSpPr>
        <xdr:cNvPr id="4" name="Line 22"/>
        <xdr:cNvSpPr>
          <a:spLocks noChangeShapeType="1"/>
        </xdr:cNvSpPr>
      </xdr:nvSpPr>
      <xdr:spPr bwMode="auto">
        <a:xfrm>
          <a:off x="6553200" y="1019175"/>
          <a:ext cx="8382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5" name="Line 22"/>
        <xdr:cNvSpPr>
          <a:spLocks noChangeShapeType="1"/>
        </xdr:cNvSpPr>
      </xdr:nvSpPr>
      <xdr:spPr bwMode="auto">
        <a:xfrm>
          <a:off x="6753225" y="1000125"/>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8763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847725</xdr:colOff>
      <xdr:row>7</xdr:row>
      <xdr:rowOff>0</xdr:rowOff>
    </xdr:from>
    <xdr:to>
      <xdr:col>6</xdr:col>
      <xdr:colOff>733425</xdr:colOff>
      <xdr:row>7</xdr:row>
      <xdr:rowOff>0</xdr:rowOff>
    </xdr:to>
    <xdr:sp macro="" textlink="">
      <xdr:nvSpPr>
        <xdr:cNvPr id="3" name="Line 22"/>
        <xdr:cNvSpPr>
          <a:spLocks noChangeShapeType="1"/>
        </xdr:cNvSpPr>
      </xdr:nvSpPr>
      <xdr:spPr bwMode="auto">
        <a:xfrm>
          <a:off x="4972050" y="1019175"/>
          <a:ext cx="7620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4" name="Line 22"/>
        <xdr:cNvSpPr>
          <a:spLocks noChangeShapeType="1"/>
        </xdr:cNvSpPr>
      </xdr:nvSpPr>
      <xdr:spPr bwMode="auto">
        <a:xfrm>
          <a:off x="5086350" y="1000125"/>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962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0</xdr:colOff>
      <xdr:row>7</xdr:row>
      <xdr:rowOff>114300</xdr:rowOff>
    </xdr:from>
    <xdr:to>
      <xdr:col>1</xdr:col>
      <xdr:colOff>0</xdr:colOff>
      <xdr:row>7</xdr:row>
      <xdr:rowOff>114300</xdr:rowOff>
    </xdr:to>
    <xdr:sp macro="" textlink="">
      <xdr:nvSpPr>
        <xdr:cNvPr id="3" name="Line 12"/>
        <xdr:cNvSpPr>
          <a:spLocks noChangeShapeType="1"/>
        </xdr:cNvSpPr>
      </xdr:nvSpPr>
      <xdr:spPr bwMode="auto">
        <a:xfrm flipV="1">
          <a:off x="0" y="1133475"/>
          <a:ext cx="962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19050</xdr:colOff>
      <xdr:row>5</xdr:row>
      <xdr:rowOff>0</xdr:rowOff>
    </xdr:from>
    <xdr:to>
      <xdr:col>2</xdr:col>
      <xdr:colOff>19050</xdr:colOff>
      <xdr:row>5</xdr:row>
      <xdr:rowOff>0</xdr:rowOff>
    </xdr:to>
    <xdr:sp macro="" textlink="">
      <xdr:nvSpPr>
        <xdr:cNvPr id="4" name="Line 17"/>
        <xdr:cNvSpPr>
          <a:spLocks noChangeShapeType="1"/>
        </xdr:cNvSpPr>
      </xdr:nvSpPr>
      <xdr:spPr bwMode="auto">
        <a:xfrm flipV="1">
          <a:off x="981075" y="695325"/>
          <a:ext cx="962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5" name="Line 22"/>
        <xdr:cNvSpPr>
          <a:spLocks noChangeShapeType="1"/>
        </xdr:cNvSpPr>
      </xdr:nvSpPr>
      <xdr:spPr bwMode="auto">
        <a:xfrm>
          <a:off x="6667500" y="1009650"/>
          <a:ext cx="10096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9</xdr:col>
      <xdr:colOff>857250</xdr:colOff>
      <xdr:row>6</xdr:row>
      <xdr:rowOff>142875</xdr:rowOff>
    </xdr:from>
    <xdr:to>
      <xdr:col>10</xdr:col>
      <xdr:colOff>742950</xdr:colOff>
      <xdr:row>6</xdr:row>
      <xdr:rowOff>142875</xdr:rowOff>
    </xdr:to>
    <xdr:sp macro="" textlink="">
      <xdr:nvSpPr>
        <xdr:cNvPr id="6" name="Line 22"/>
        <xdr:cNvSpPr>
          <a:spLocks noChangeShapeType="1"/>
        </xdr:cNvSpPr>
      </xdr:nvSpPr>
      <xdr:spPr bwMode="auto">
        <a:xfrm>
          <a:off x="9163050" y="1009650"/>
          <a:ext cx="7429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10</xdr:col>
      <xdr:colOff>857250</xdr:colOff>
      <xdr:row>6</xdr:row>
      <xdr:rowOff>142875</xdr:rowOff>
    </xdr:from>
    <xdr:to>
      <xdr:col>11</xdr:col>
      <xdr:colOff>742950</xdr:colOff>
      <xdr:row>6</xdr:row>
      <xdr:rowOff>142875</xdr:rowOff>
    </xdr:to>
    <xdr:sp macro="" textlink="">
      <xdr:nvSpPr>
        <xdr:cNvPr id="7" name="Line 22"/>
        <xdr:cNvSpPr>
          <a:spLocks noChangeShapeType="1"/>
        </xdr:cNvSpPr>
      </xdr:nvSpPr>
      <xdr:spPr bwMode="auto">
        <a:xfrm>
          <a:off x="10020300" y="1009650"/>
          <a:ext cx="10096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5429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42925" y="704850"/>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0</xdr:colOff>
      <xdr:row>7</xdr:row>
      <xdr:rowOff>114300</xdr:rowOff>
    </xdr:from>
    <xdr:to>
      <xdr:col>1</xdr:col>
      <xdr:colOff>0</xdr:colOff>
      <xdr:row>7</xdr:row>
      <xdr:rowOff>114300</xdr:rowOff>
    </xdr:to>
    <xdr:sp macro="" textlink="">
      <xdr:nvSpPr>
        <xdr:cNvPr id="4" name="Line 12"/>
        <xdr:cNvSpPr>
          <a:spLocks noChangeShapeType="1"/>
        </xdr:cNvSpPr>
      </xdr:nvSpPr>
      <xdr:spPr bwMode="auto">
        <a:xfrm flipV="1">
          <a:off x="0" y="1133475"/>
          <a:ext cx="5429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5" name="Line 17"/>
        <xdr:cNvSpPr>
          <a:spLocks noChangeShapeType="1"/>
        </xdr:cNvSpPr>
      </xdr:nvSpPr>
      <xdr:spPr bwMode="auto">
        <a:xfrm flipV="1">
          <a:off x="542925" y="704850"/>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866775</xdr:colOff>
      <xdr:row>7</xdr:row>
      <xdr:rowOff>19050</xdr:rowOff>
    </xdr:from>
    <xdr:to>
      <xdr:col>6</xdr:col>
      <xdr:colOff>752475</xdr:colOff>
      <xdr:row>7</xdr:row>
      <xdr:rowOff>19050</xdr:rowOff>
    </xdr:to>
    <xdr:sp macro="" textlink="">
      <xdr:nvSpPr>
        <xdr:cNvPr id="6" name="Line 22"/>
        <xdr:cNvSpPr>
          <a:spLocks noChangeShapeType="1"/>
        </xdr:cNvSpPr>
      </xdr:nvSpPr>
      <xdr:spPr bwMode="auto">
        <a:xfrm>
          <a:off x="5505450" y="1038225"/>
          <a:ext cx="1028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7" name="Line 22"/>
        <xdr:cNvSpPr>
          <a:spLocks noChangeShapeType="1"/>
        </xdr:cNvSpPr>
      </xdr:nvSpPr>
      <xdr:spPr bwMode="auto">
        <a:xfrm>
          <a:off x="6638925" y="1009650"/>
          <a:ext cx="7429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6858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49695</xdr:colOff>
      <xdr:row>5</xdr:row>
      <xdr:rowOff>1243</xdr:rowOff>
    </xdr:from>
    <xdr:to>
      <xdr:col>1</xdr:col>
      <xdr:colOff>737152</xdr:colOff>
      <xdr:row>5</xdr:row>
      <xdr:rowOff>1243</xdr:rowOff>
    </xdr:to>
    <xdr:sp macro="" textlink="">
      <xdr:nvSpPr>
        <xdr:cNvPr id="3" name="Line 17"/>
        <xdr:cNvSpPr>
          <a:spLocks noChangeShapeType="1"/>
        </xdr:cNvSpPr>
      </xdr:nvSpPr>
      <xdr:spPr bwMode="auto">
        <a:xfrm flipV="1">
          <a:off x="735495" y="696568"/>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4" name="Line 22"/>
        <xdr:cNvSpPr>
          <a:spLocks noChangeShapeType="1"/>
        </xdr:cNvSpPr>
      </xdr:nvSpPr>
      <xdr:spPr bwMode="auto">
        <a:xfrm>
          <a:off x="8039100" y="1009650"/>
          <a:ext cx="1047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6858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41412</xdr:colOff>
      <xdr:row>5</xdr:row>
      <xdr:rowOff>1243</xdr:rowOff>
    </xdr:from>
    <xdr:to>
      <xdr:col>1</xdr:col>
      <xdr:colOff>728869</xdr:colOff>
      <xdr:row>5</xdr:row>
      <xdr:rowOff>1243</xdr:rowOff>
    </xdr:to>
    <xdr:sp macro="" textlink="">
      <xdr:nvSpPr>
        <xdr:cNvPr id="3" name="Line 17"/>
        <xdr:cNvSpPr>
          <a:spLocks noChangeShapeType="1"/>
        </xdr:cNvSpPr>
      </xdr:nvSpPr>
      <xdr:spPr bwMode="auto">
        <a:xfrm flipV="1">
          <a:off x="727212" y="696568"/>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4" name="Line 22"/>
        <xdr:cNvSpPr>
          <a:spLocks noChangeShapeType="1"/>
        </xdr:cNvSpPr>
      </xdr:nvSpPr>
      <xdr:spPr bwMode="auto">
        <a:xfrm>
          <a:off x="8039100" y="1009650"/>
          <a:ext cx="1047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11</xdr:row>
      <xdr:rowOff>171450</xdr:rowOff>
    </xdr:from>
    <xdr:to>
      <xdr:col>0</xdr:col>
      <xdr:colOff>1238250</xdr:colOff>
      <xdr:row>13</xdr:row>
      <xdr:rowOff>123825</xdr:rowOff>
    </xdr:to>
    <xdr:sp macro="" textlink="">
      <xdr:nvSpPr>
        <xdr:cNvPr id="2" name="ZoneTexte 1"/>
        <xdr:cNvSpPr txBox="1"/>
      </xdr:nvSpPr>
      <xdr:spPr>
        <a:xfrm>
          <a:off x="190500" y="2085975"/>
          <a:ext cx="10477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Arial" panose="020B0604020202020204" pitchFamily="34" charset="0"/>
              <a:cs typeface="Arial" panose="020B0604020202020204" pitchFamily="34" charset="0"/>
            </a:rPr>
            <a:t>NATURE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676276</xdr:colOff>
      <xdr:row>9</xdr:row>
      <xdr:rowOff>76200</xdr:rowOff>
    </xdr:from>
    <xdr:to>
      <xdr:col>5</xdr:col>
      <xdr:colOff>1209676</xdr:colOff>
      <xdr:row>10</xdr:row>
      <xdr:rowOff>123825</xdr:rowOff>
    </xdr:to>
    <xdr:sp macro="" textlink="">
      <xdr:nvSpPr>
        <xdr:cNvPr id="2" name="ZoneTexte 1"/>
        <xdr:cNvSpPr txBox="1"/>
      </xdr:nvSpPr>
      <xdr:spPr>
        <a:xfrm>
          <a:off x="2867026" y="1485900"/>
          <a:ext cx="205740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latin typeface="Arial" panose="020B0604020202020204" pitchFamily="34" charset="0"/>
              <a:cs typeface="Arial" panose="020B0604020202020204" pitchFamily="34" charset="0"/>
            </a:rPr>
            <a:t>EXERCICES</a:t>
          </a:r>
          <a:r>
            <a:rPr lang="fr-FR" sz="1000" b="1" baseline="0">
              <a:latin typeface="Arial" panose="020B0604020202020204" pitchFamily="34" charset="0"/>
              <a:cs typeface="Arial" panose="020B0604020202020204" pitchFamily="34" charset="0"/>
            </a:rPr>
            <a:t> CONCERNES (1)</a:t>
          </a:r>
          <a:endParaRPr lang="fr-FR" sz="1000" b="1">
            <a:latin typeface="Arial" panose="020B0604020202020204" pitchFamily="34" charset="0"/>
            <a:cs typeface="Arial" panose="020B0604020202020204" pitchFamily="34" charset="0"/>
          </a:endParaRPr>
        </a:p>
      </xdr:txBody>
    </xdr:sp>
    <xdr:clientData/>
  </xdr:twoCellAnchor>
  <xdr:twoCellAnchor>
    <xdr:from>
      <xdr:col>0</xdr:col>
      <xdr:colOff>123825</xdr:colOff>
      <xdr:row>11</xdr:row>
      <xdr:rowOff>114301</xdr:rowOff>
    </xdr:from>
    <xdr:to>
      <xdr:col>3</xdr:col>
      <xdr:colOff>114300</xdr:colOff>
      <xdr:row>11</xdr:row>
      <xdr:rowOff>361951</xdr:rowOff>
    </xdr:to>
    <xdr:sp macro="" textlink="">
      <xdr:nvSpPr>
        <xdr:cNvPr id="3" name="ZoneTexte 2"/>
        <xdr:cNvSpPr txBox="1"/>
      </xdr:nvSpPr>
      <xdr:spPr>
        <a:xfrm>
          <a:off x="123825" y="1828801"/>
          <a:ext cx="218122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Arial" panose="020B0604020202020204" pitchFamily="34" charset="0"/>
              <a:cs typeface="Arial" panose="020B0604020202020204" pitchFamily="34" charset="0"/>
            </a:rPr>
            <a:t>NATURE</a:t>
          </a:r>
          <a:r>
            <a:rPr lang="fr-FR" sz="1100" b="1" baseline="0">
              <a:latin typeface="Arial" panose="020B0604020202020204" pitchFamily="34" charset="0"/>
              <a:cs typeface="Arial" panose="020B0604020202020204" pitchFamily="34" charset="0"/>
            </a:rPr>
            <a:t> DES INDICATIONS</a:t>
          </a:r>
          <a:endParaRPr lang="fr-FR" sz="11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41412</xdr:colOff>
      <xdr:row>3</xdr:row>
      <xdr:rowOff>1243</xdr:rowOff>
    </xdr:from>
    <xdr:to>
      <xdr:col>1</xdr:col>
      <xdr:colOff>728869</xdr:colOff>
      <xdr:row>3</xdr:row>
      <xdr:rowOff>1243</xdr:rowOff>
    </xdr:to>
    <xdr:sp macro="" textlink="">
      <xdr:nvSpPr>
        <xdr:cNvPr id="2" name="Line 17"/>
        <xdr:cNvSpPr>
          <a:spLocks noChangeShapeType="1"/>
        </xdr:cNvSpPr>
      </xdr:nvSpPr>
      <xdr:spPr bwMode="auto">
        <a:xfrm flipV="1">
          <a:off x="765312" y="572743"/>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4</xdr:row>
      <xdr:rowOff>133350</xdr:rowOff>
    </xdr:from>
    <xdr:to>
      <xdr:col>6</xdr:col>
      <xdr:colOff>733425</xdr:colOff>
      <xdr:row>4</xdr:row>
      <xdr:rowOff>133350</xdr:rowOff>
    </xdr:to>
    <xdr:sp macro="" textlink="">
      <xdr:nvSpPr>
        <xdr:cNvPr id="3" name="Line 22"/>
        <xdr:cNvSpPr>
          <a:spLocks noChangeShapeType="1"/>
        </xdr:cNvSpPr>
      </xdr:nvSpPr>
      <xdr:spPr bwMode="auto">
        <a:xfrm>
          <a:off x="5095875" y="895350"/>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4</xdr:row>
      <xdr:rowOff>133350</xdr:rowOff>
    </xdr:from>
    <xdr:to>
      <xdr:col>6</xdr:col>
      <xdr:colOff>733425</xdr:colOff>
      <xdr:row>4</xdr:row>
      <xdr:rowOff>133350</xdr:rowOff>
    </xdr:to>
    <xdr:sp macro="" textlink="">
      <xdr:nvSpPr>
        <xdr:cNvPr id="4" name="Line 22"/>
        <xdr:cNvSpPr>
          <a:spLocks noChangeShapeType="1"/>
        </xdr:cNvSpPr>
      </xdr:nvSpPr>
      <xdr:spPr bwMode="auto">
        <a:xfrm>
          <a:off x="5095875" y="895350"/>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4</xdr:row>
      <xdr:rowOff>133350</xdr:rowOff>
    </xdr:from>
    <xdr:to>
      <xdr:col>6</xdr:col>
      <xdr:colOff>733425</xdr:colOff>
      <xdr:row>4</xdr:row>
      <xdr:rowOff>133350</xdr:rowOff>
    </xdr:to>
    <xdr:sp macro="" textlink="">
      <xdr:nvSpPr>
        <xdr:cNvPr id="5" name="Line 22"/>
        <xdr:cNvSpPr>
          <a:spLocks noChangeShapeType="1"/>
        </xdr:cNvSpPr>
      </xdr:nvSpPr>
      <xdr:spPr bwMode="auto">
        <a:xfrm>
          <a:off x="5095875" y="895350"/>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4</xdr:row>
      <xdr:rowOff>0</xdr:rowOff>
    </xdr:from>
    <xdr:to>
      <xdr:col>3</xdr:col>
      <xdr:colOff>638175</xdr:colOff>
      <xdr:row>4</xdr:row>
      <xdr:rowOff>0</xdr:rowOff>
    </xdr:to>
    <xdr:sp macro="" textlink="">
      <xdr:nvSpPr>
        <xdr:cNvPr id="2" name="Line 2"/>
        <xdr:cNvSpPr>
          <a:spLocks noChangeShapeType="1"/>
        </xdr:cNvSpPr>
      </xdr:nvSpPr>
      <xdr:spPr bwMode="auto">
        <a:xfrm flipV="1">
          <a:off x="28575" y="676275"/>
          <a:ext cx="27241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609600</xdr:colOff>
      <xdr:row>4</xdr:row>
      <xdr:rowOff>0</xdr:rowOff>
    </xdr:from>
    <xdr:to>
      <xdr:col>8</xdr:col>
      <xdr:colOff>19050</xdr:colOff>
      <xdr:row>4</xdr:row>
      <xdr:rowOff>0</xdr:rowOff>
    </xdr:to>
    <xdr:sp macro="" textlink="">
      <xdr:nvSpPr>
        <xdr:cNvPr id="3" name="Line 3"/>
        <xdr:cNvSpPr>
          <a:spLocks noChangeShapeType="1"/>
        </xdr:cNvSpPr>
      </xdr:nvSpPr>
      <xdr:spPr bwMode="auto">
        <a:xfrm>
          <a:off x="3419475" y="676275"/>
          <a:ext cx="2247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609600</xdr:colOff>
      <xdr:row>5</xdr:row>
      <xdr:rowOff>9525</xdr:rowOff>
    </xdr:from>
    <xdr:to>
      <xdr:col>8</xdr:col>
      <xdr:colOff>19050</xdr:colOff>
      <xdr:row>5</xdr:row>
      <xdr:rowOff>9525</xdr:rowOff>
    </xdr:to>
    <xdr:sp macro="" textlink="">
      <xdr:nvSpPr>
        <xdr:cNvPr id="4" name="Line 4"/>
        <xdr:cNvSpPr>
          <a:spLocks noChangeShapeType="1"/>
        </xdr:cNvSpPr>
      </xdr:nvSpPr>
      <xdr:spPr bwMode="auto">
        <a:xfrm flipV="1">
          <a:off x="609600" y="838200"/>
          <a:ext cx="50577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104775</xdr:colOff>
      <xdr:row>7</xdr:row>
      <xdr:rowOff>0</xdr:rowOff>
    </xdr:from>
    <xdr:to>
      <xdr:col>8</xdr:col>
      <xdr:colOff>9525</xdr:colOff>
      <xdr:row>7</xdr:row>
      <xdr:rowOff>0</xdr:rowOff>
    </xdr:to>
    <xdr:sp macro="" textlink="">
      <xdr:nvSpPr>
        <xdr:cNvPr id="5" name="Line 7"/>
        <xdr:cNvSpPr>
          <a:spLocks noChangeShapeType="1"/>
        </xdr:cNvSpPr>
      </xdr:nvSpPr>
      <xdr:spPr bwMode="auto">
        <a:xfrm>
          <a:off x="4305300" y="1171575"/>
          <a:ext cx="13525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636105</xdr:colOff>
      <xdr:row>5</xdr:row>
      <xdr:rowOff>1</xdr:rowOff>
    </xdr:from>
    <xdr:to>
      <xdr:col>5</xdr:col>
      <xdr:colOff>752061</xdr:colOff>
      <xdr:row>5</xdr:row>
      <xdr:rowOff>1</xdr:rowOff>
    </xdr:to>
    <xdr:sp macro="" textlink="">
      <xdr:nvSpPr>
        <xdr:cNvPr id="2" name="Line 1"/>
        <xdr:cNvSpPr>
          <a:spLocks noChangeShapeType="1"/>
        </xdr:cNvSpPr>
      </xdr:nvSpPr>
      <xdr:spPr bwMode="auto">
        <a:xfrm flipV="1">
          <a:off x="3445980" y="695326"/>
          <a:ext cx="811281"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611257</xdr:colOff>
      <xdr:row>6</xdr:row>
      <xdr:rowOff>1242</xdr:rowOff>
    </xdr:from>
    <xdr:to>
      <xdr:col>2</xdr:col>
      <xdr:colOff>611257</xdr:colOff>
      <xdr:row>6</xdr:row>
      <xdr:rowOff>1242</xdr:rowOff>
    </xdr:to>
    <xdr:sp macro="" textlink="">
      <xdr:nvSpPr>
        <xdr:cNvPr id="3" name="Line 13"/>
        <xdr:cNvSpPr>
          <a:spLocks noChangeShapeType="1"/>
        </xdr:cNvSpPr>
      </xdr:nvSpPr>
      <xdr:spPr bwMode="auto">
        <a:xfrm flipV="1">
          <a:off x="1335157" y="868017"/>
          <a:ext cx="6953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0</xdr:colOff>
      <xdr:row>7</xdr:row>
      <xdr:rowOff>114300</xdr:rowOff>
    </xdr:from>
    <xdr:to>
      <xdr:col>1</xdr:col>
      <xdr:colOff>0</xdr:colOff>
      <xdr:row>7</xdr:row>
      <xdr:rowOff>114300</xdr:rowOff>
    </xdr:to>
    <xdr:sp macro="" textlink="">
      <xdr:nvSpPr>
        <xdr:cNvPr id="4" name="Line 12"/>
        <xdr:cNvSpPr>
          <a:spLocks noChangeShapeType="1"/>
        </xdr:cNvSpPr>
      </xdr:nvSpPr>
      <xdr:spPr bwMode="auto">
        <a:xfrm flipV="1">
          <a:off x="0" y="1133475"/>
          <a:ext cx="723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538370</xdr:colOff>
      <xdr:row>6</xdr:row>
      <xdr:rowOff>1243</xdr:rowOff>
    </xdr:from>
    <xdr:to>
      <xdr:col>1</xdr:col>
      <xdr:colOff>538370</xdr:colOff>
      <xdr:row>6</xdr:row>
      <xdr:rowOff>1243</xdr:rowOff>
    </xdr:to>
    <xdr:sp macro="" textlink="">
      <xdr:nvSpPr>
        <xdr:cNvPr id="5" name="Line 17"/>
        <xdr:cNvSpPr>
          <a:spLocks noChangeShapeType="1"/>
        </xdr:cNvSpPr>
      </xdr:nvSpPr>
      <xdr:spPr bwMode="auto">
        <a:xfrm flipV="1">
          <a:off x="538370" y="868018"/>
          <a:ext cx="723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33131</xdr:colOff>
      <xdr:row>6</xdr:row>
      <xdr:rowOff>145774</xdr:rowOff>
    </xdr:from>
    <xdr:to>
      <xdr:col>7</xdr:col>
      <xdr:colOff>34787</xdr:colOff>
      <xdr:row>6</xdr:row>
      <xdr:rowOff>145774</xdr:rowOff>
    </xdr:to>
    <xdr:sp macro="" textlink="">
      <xdr:nvSpPr>
        <xdr:cNvPr id="6" name="Line 22"/>
        <xdr:cNvSpPr>
          <a:spLocks noChangeShapeType="1"/>
        </xdr:cNvSpPr>
      </xdr:nvSpPr>
      <xdr:spPr bwMode="auto">
        <a:xfrm>
          <a:off x="4357481" y="1012549"/>
          <a:ext cx="696981"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219075</xdr:colOff>
      <xdr:row>9</xdr:row>
      <xdr:rowOff>9525</xdr:rowOff>
    </xdr:from>
    <xdr:to>
      <xdr:col>1</xdr:col>
      <xdr:colOff>219075</xdr:colOff>
      <xdr:row>9</xdr:row>
      <xdr:rowOff>9525</xdr:rowOff>
    </xdr:to>
    <xdr:sp macro="" textlink="">
      <xdr:nvSpPr>
        <xdr:cNvPr id="2" name="Line 1"/>
        <xdr:cNvSpPr>
          <a:spLocks noChangeShapeType="1"/>
        </xdr:cNvSpPr>
      </xdr:nvSpPr>
      <xdr:spPr bwMode="auto">
        <a:xfrm flipV="1">
          <a:off x="219075" y="13239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644769</xdr:colOff>
      <xdr:row>6</xdr:row>
      <xdr:rowOff>2199</xdr:rowOff>
    </xdr:from>
    <xdr:to>
      <xdr:col>1</xdr:col>
      <xdr:colOff>644769</xdr:colOff>
      <xdr:row>6</xdr:row>
      <xdr:rowOff>2199</xdr:rowOff>
    </xdr:to>
    <xdr:sp macro="" textlink="">
      <xdr:nvSpPr>
        <xdr:cNvPr id="3" name="Line 17"/>
        <xdr:cNvSpPr>
          <a:spLocks noChangeShapeType="1"/>
        </xdr:cNvSpPr>
      </xdr:nvSpPr>
      <xdr:spPr bwMode="auto">
        <a:xfrm flipV="1">
          <a:off x="644769" y="868974"/>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238125</xdr:colOff>
      <xdr:row>9</xdr:row>
      <xdr:rowOff>9525</xdr:rowOff>
    </xdr:from>
    <xdr:to>
      <xdr:col>7</xdr:col>
      <xdr:colOff>361950</xdr:colOff>
      <xdr:row>9</xdr:row>
      <xdr:rowOff>9525</xdr:rowOff>
    </xdr:to>
    <xdr:sp macro="" textlink="">
      <xdr:nvSpPr>
        <xdr:cNvPr id="4" name="Line 18"/>
        <xdr:cNvSpPr>
          <a:spLocks noChangeShapeType="1"/>
        </xdr:cNvSpPr>
      </xdr:nvSpPr>
      <xdr:spPr bwMode="auto">
        <a:xfrm>
          <a:off x="4352925" y="13239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19050</xdr:colOff>
      <xdr:row>9</xdr:row>
      <xdr:rowOff>19050</xdr:rowOff>
    </xdr:from>
    <xdr:to>
      <xdr:col>5</xdr:col>
      <xdr:colOff>19050</xdr:colOff>
      <xdr:row>9</xdr:row>
      <xdr:rowOff>19050</xdr:rowOff>
    </xdr:to>
    <xdr:sp macro="" textlink="">
      <xdr:nvSpPr>
        <xdr:cNvPr id="5" name="Line 21"/>
        <xdr:cNvSpPr>
          <a:spLocks noChangeShapeType="1"/>
        </xdr:cNvSpPr>
      </xdr:nvSpPr>
      <xdr:spPr bwMode="auto">
        <a:xfrm>
          <a:off x="2686050" y="1333500"/>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80596</xdr:colOff>
      <xdr:row>6</xdr:row>
      <xdr:rowOff>140676</xdr:rowOff>
    </xdr:from>
    <xdr:to>
      <xdr:col>7</xdr:col>
      <xdr:colOff>208085</xdr:colOff>
      <xdr:row>6</xdr:row>
      <xdr:rowOff>140676</xdr:rowOff>
    </xdr:to>
    <xdr:sp macro="" textlink="">
      <xdr:nvSpPr>
        <xdr:cNvPr id="6" name="Line 22"/>
        <xdr:cNvSpPr>
          <a:spLocks noChangeShapeType="1"/>
        </xdr:cNvSpPr>
      </xdr:nvSpPr>
      <xdr:spPr bwMode="auto">
        <a:xfrm>
          <a:off x="4195396" y="1007451"/>
          <a:ext cx="670414"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219075</xdr:colOff>
      <xdr:row>9</xdr:row>
      <xdr:rowOff>9525</xdr:rowOff>
    </xdr:from>
    <xdr:to>
      <xdr:col>1</xdr:col>
      <xdr:colOff>219075</xdr:colOff>
      <xdr:row>9</xdr:row>
      <xdr:rowOff>9525</xdr:rowOff>
    </xdr:to>
    <xdr:sp macro="" textlink="">
      <xdr:nvSpPr>
        <xdr:cNvPr id="2" name="Line 1"/>
        <xdr:cNvSpPr>
          <a:spLocks noChangeShapeType="1"/>
        </xdr:cNvSpPr>
      </xdr:nvSpPr>
      <xdr:spPr bwMode="auto">
        <a:xfrm flipV="1">
          <a:off x="219075" y="1323975"/>
          <a:ext cx="3619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41764</xdr:colOff>
      <xdr:row>5</xdr:row>
      <xdr:rowOff>2198</xdr:rowOff>
    </xdr:from>
    <xdr:to>
      <xdr:col>1</xdr:col>
      <xdr:colOff>615462</xdr:colOff>
      <xdr:row>5</xdr:row>
      <xdr:rowOff>2198</xdr:rowOff>
    </xdr:to>
    <xdr:sp macro="" textlink="">
      <xdr:nvSpPr>
        <xdr:cNvPr id="3" name="Line 17"/>
        <xdr:cNvSpPr>
          <a:spLocks noChangeShapeType="1"/>
        </xdr:cNvSpPr>
      </xdr:nvSpPr>
      <xdr:spPr bwMode="auto">
        <a:xfrm flipV="1">
          <a:off x="403714" y="697523"/>
          <a:ext cx="57369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238125</xdr:colOff>
      <xdr:row>9</xdr:row>
      <xdr:rowOff>9525</xdr:rowOff>
    </xdr:from>
    <xdr:to>
      <xdr:col>7</xdr:col>
      <xdr:colOff>361950</xdr:colOff>
      <xdr:row>9</xdr:row>
      <xdr:rowOff>9525</xdr:rowOff>
    </xdr:to>
    <xdr:sp macro="" textlink="">
      <xdr:nvSpPr>
        <xdr:cNvPr id="4" name="Line 18"/>
        <xdr:cNvSpPr>
          <a:spLocks noChangeShapeType="1"/>
        </xdr:cNvSpPr>
      </xdr:nvSpPr>
      <xdr:spPr bwMode="auto">
        <a:xfrm>
          <a:off x="4048125" y="13239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19050</xdr:colOff>
      <xdr:row>9</xdr:row>
      <xdr:rowOff>19050</xdr:rowOff>
    </xdr:from>
    <xdr:to>
      <xdr:col>5</xdr:col>
      <xdr:colOff>19050</xdr:colOff>
      <xdr:row>9</xdr:row>
      <xdr:rowOff>19050</xdr:rowOff>
    </xdr:to>
    <xdr:sp macro="" textlink="">
      <xdr:nvSpPr>
        <xdr:cNvPr id="5" name="Line 21"/>
        <xdr:cNvSpPr>
          <a:spLocks noChangeShapeType="1"/>
        </xdr:cNvSpPr>
      </xdr:nvSpPr>
      <xdr:spPr bwMode="auto">
        <a:xfrm>
          <a:off x="2381250" y="1333500"/>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117230</xdr:colOff>
      <xdr:row>6</xdr:row>
      <xdr:rowOff>140676</xdr:rowOff>
    </xdr:from>
    <xdr:to>
      <xdr:col>7</xdr:col>
      <xdr:colOff>244719</xdr:colOff>
      <xdr:row>6</xdr:row>
      <xdr:rowOff>140676</xdr:rowOff>
    </xdr:to>
    <xdr:sp macro="" textlink="">
      <xdr:nvSpPr>
        <xdr:cNvPr id="6" name="Line 22"/>
        <xdr:cNvSpPr>
          <a:spLocks noChangeShapeType="1"/>
        </xdr:cNvSpPr>
      </xdr:nvSpPr>
      <xdr:spPr bwMode="auto">
        <a:xfrm>
          <a:off x="3927230" y="1007451"/>
          <a:ext cx="670414"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F\LIASSE%20FISCALE%20SYSCOHADA%20REVISE%202018%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pignan/AppData/Local/Temp/C/Users/tgbikpi/Desktop/LIASSE%20%20REVISE%20OHADA%202018/LIASSE%20SYCOHADA%20REVISE%20-%20NORMAL(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C\Users\tgbikpi\Desktop\LIASSE-03-12-18\Users\tgbikpi\Desktop\LIASSE%20%20REVISE%20OHADA%202018\BILAN%20201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C\Users\tgbikpi\Desktop\LIASSE-03-12-18\Users\tgbikpi\Desktop\LIASSE%20%20REVISE%20OHADA%202018\ETATS%20COMPLEMENTAI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ppignan/AppData/Local/Temp/sans%20titr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E DEPOT SYST NORM"/>
      <sheetName val="FICHE CONDITIONS"/>
      <sheetName val="TABLE DES CODES"/>
      <sheetName val="FICHE IDENTIFICATION 1 "/>
      <sheetName val="FICHE IDENTIFICATION 2 "/>
      <sheetName val="FICHE DIRIGEANTS"/>
      <sheetName val="BILAN ACTIF"/>
      <sheetName val="BILAN PASSIF"/>
      <sheetName val="COMPTE DE RESULTAT"/>
      <sheetName val="TFT"/>
      <sheetName val="FR 4"/>
      <sheetName val="NOTE 1"/>
      <sheetName val="NOTE 2"/>
      <sheetName val="TABLEAU immo note 3A"/>
      <sheetName val="TABLEAU IMMO note 3 B"/>
      <sheetName val="NOTE 3C AMORTISSEMENT"/>
      <sheetName val="NOTE 3D"/>
      <sheetName val="note 3E"/>
      <sheetName val="NOTE 4"/>
      <sheetName val="NOTE 5"/>
      <sheetName val="NOTE 6"/>
      <sheetName val="NOTE 7"/>
      <sheetName val="NOTE 8"/>
      <sheetName val="NOTE 8A"/>
      <sheetName val="NOTE 9"/>
      <sheetName val="NOTE 10"/>
      <sheetName val="NOTE 11"/>
      <sheetName val="NOTE 12"/>
      <sheetName val="NOTE 13"/>
      <sheetName val="NOTE 14"/>
      <sheetName val="NOTE 15 A"/>
      <sheetName val="NOTE 15B"/>
      <sheetName val="NOTE 16A"/>
      <sheetName val="note 16 B"/>
      <sheetName val="note 16 B bis"/>
      <sheetName val="note 16 C"/>
      <sheetName val="note 17"/>
      <sheetName val="note 18"/>
      <sheetName val="NOTE 19"/>
      <sheetName val="NOTE 20"/>
      <sheetName val="note 21"/>
      <sheetName val="note 22"/>
      <sheetName val="NOTE 23 24"/>
      <sheetName val="NOTE 25"/>
      <sheetName val="note 26"/>
      <sheetName val="note 27A"/>
      <sheetName val="NOTE 27 B"/>
      <sheetName val="NOTE 28"/>
      <sheetName val="NOTE 29"/>
      <sheetName val="NOTE 30"/>
      <sheetName val="note 31"/>
      <sheetName val="NOTE 32"/>
      <sheetName val="NOTE 33"/>
      <sheetName val="NOTE 34"/>
      <sheetName val="NOTE 35"/>
      <sheetName val="Page 57"/>
      <sheetName val="Page 58"/>
      <sheetName val="Page 59"/>
      <sheetName val="Page 60"/>
      <sheetName val="Page 61"/>
      <sheetName val="Page 62"/>
      <sheetName val="Page 63"/>
      <sheetName val="Page 64"/>
      <sheetName val="Page 65"/>
      <sheetName val="Page 66 DETAIL PRODUITS"/>
      <sheetName val="Page 67"/>
      <sheetName val="Page 68 REMUNERATIONS"/>
      <sheetName val="P 69 FRAIS DE SIEGE"/>
      <sheetName val="P 70 Analyse coût d'achat"/>
      <sheetName val="Analys de la xtion industrielle"/>
      <sheetName val="Marge brute ou CA des produits "/>
      <sheetName val="Evolution capitaux &amp; dettes fin"/>
      <sheetName val="P74 Détail DETTES FISCALES"/>
      <sheetName val="P75 Détail CREANCES FISCALES "/>
      <sheetName val="P 76 TVA"/>
      <sheetName val="P 77 TVS"/>
      <sheetName val="Détail provisions constituées"/>
      <sheetName val="Traitement fiscal des provision"/>
      <sheetName val="Détail amortissements pratiqués"/>
      <sheetName val="Gestion défcits et ARD"/>
      <sheetName val="P82 Plus-values non soumises"/>
      <sheetName val="P83 Liste principaux clients"/>
      <sheetName val="Liste principaux fournisse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7">
          <cell r="A7" t="str">
            <v>N° d'immatriculation fiscale:</v>
          </cell>
          <cell r="D7" t="str">
            <v xml:space="preserve">Exercice clos le : </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9">
          <cell r="A9" t="str">
            <v>ETAT COMPLEMENTAIRE DU COMMISSARIAT DES IMPOTS/COMPTABILITE NATIONALE</v>
          </cell>
        </row>
      </sheetData>
      <sheetData sheetId="8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CHE DEPOT SYST NORM"/>
      <sheetName val="FICHE CONDITIONS"/>
      <sheetName val="TABLE DES CODES"/>
      <sheetName val="FICHE IDENTIFICATION 1 "/>
      <sheetName val="FICHE IDENTIFICATION 2 "/>
      <sheetName val="FICHE DIRIGEANTS"/>
      <sheetName val="BILAN ACTIF"/>
      <sheetName val="BILAN PASSIF"/>
      <sheetName val="COMPTE DE RESULTAT"/>
      <sheetName val="TFT"/>
      <sheetName val="FR 4"/>
      <sheetName val="NOTE 1"/>
      <sheetName val="NOTE 2"/>
      <sheetName val="TABLEAU immo note 3A"/>
      <sheetName val="TABLEAU IMMO note 3 B"/>
      <sheetName val="NOTE 3C AMORTISSEMENT"/>
      <sheetName val="NOTE 3D"/>
      <sheetName val="note 3E"/>
      <sheetName val="NOTE 4"/>
      <sheetName val="NOTE 5"/>
      <sheetName val="NOTE 6"/>
      <sheetName val="NOTE 7"/>
      <sheetName val="NOTE 8"/>
      <sheetName val="NOTE 8A"/>
      <sheetName val="NOTE 9"/>
      <sheetName val="NOTE 10"/>
      <sheetName val="NOTE 11"/>
      <sheetName val="NOTE 12"/>
      <sheetName val="NOTE 13"/>
      <sheetName val="NOTE 14"/>
      <sheetName val="NOTE 15 A"/>
      <sheetName val="NOTE 15B"/>
      <sheetName val="NOTE 16A"/>
      <sheetName val="note 16 B"/>
      <sheetName val="note 16 B bis"/>
      <sheetName val="note 16 C"/>
      <sheetName val="note 17"/>
      <sheetName val="note 18"/>
      <sheetName val="NOTE 19"/>
      <sheetName val="NOTE 20"/>
      <sheetName val="note 21"/>
      <sheetName val="note 22"/>
      <sheetName val="NOTE 23 24"/>
      <sheetName val="NOTE 25"/>
      <sheetName val="note 26"/>
      <sheetName val="note 27A"/>
      <sheetName val="NOTE 27 B"/>
      <sheetName val="NOTE 28"/>
      <sheetName val="NOTE 29"/>
      <sheetName val="NOTE 30"/>
      <sheetName val="note 31"/>
      <sheetName val="NOTE 32"/>
      <sheetName val="NOTE 33"/>
      <sheetName val="NOTE 34"/>
      <sheetName val="NOTE 35"/>
      <sheetName val="Feuil1"/>
    </sheetNames>
    <sheetDataSet>
      <sheetData sheetId="0">
        <row r="22">
          <cell r="E22">
            <v>0</v>
          </cell>
        </row>
        <row r="25">
          <cell r="D25">
            <v>0</v>
          </cell>
        </row>
        <row r="28">
          <cell r="E28">
            <v>0</v>
          </cell>
        </row>
        <row r="32">
          <cell r="G3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euil1"/>
      <sheetName val="presentation"/>
      <sheetName val="Feuil2"/>
      <sheetName val="ACTIF"/>
      <sheetName val="PASSIF"/>
      <sheetName val="DETAIL PASSIF"/>
      <sheetName val="DETAIL ACTIF"/>
      <sheetName val="travaux extra"/>
      <sheetName val="analyse charge"/>
      <sheetName val="details produits"/>
      <sheetName val="CAHT"/>
      <sheetName val="Feuil3"/>
      <sheetName val="AMORT"/>
      <sheetName val="resultat produits"/>
      <sheetName val="résultat charges"/>
    </sheetNames>
    <sheetDataSet>
      <sheetData sheetId="0"/>
      <sheetData sheetId="1"/>
      <sheetData sheetId="2"/>
      <sheetData sheetId="3"/>
      <sheetData sheetId="4"/>
      <sheetData sheetId="5"/>
      <sheetData sheetId="6"/>
      <sheetData sheetId="7">
        <row r="14">
          <cell r="C14">
            <v>0</v>
          </cell>
        </row>
      </sheetData>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e 59"/>
      <sheetName val="Page 58"/>
      <sheetName val="Page 57"/>
      <sheetName val="Page 56"/>
      <sheetName val="Page 55"/>
      <sheetName val="Page 54"/>
      <sheetName val="Page 53"/>
      <sheetName val="Page 52"/>
      <sheetName val="Page 51"/>
      <sheetName val="Page 50"/>
      <sheetName val="Feuil1 (2)"/>
      <sheetName val="Page 60"/>
    </sheetNames>
    <sheetDataSet>
      <sheetData sheetId="0"/>
      <sheetData sheetId="1"/>
      <sheetData sheetId="2"/>
      <sheetData sheetId="3"/>
      <sheetData sheetId="4"/>
      <sheetData sheetId="5"/>
      <sheetData sheetId="6"/>
      <sheetData sheetId="7"/>
      <sheetData sheetId="8">
        <row r="10">
          <cell r="H10">
            <v>0</v>
          </cell>
        </row>
        <row r="38">
          <cell r="H38">
            <v>0</v>
          </cell>
        </row>
      </sheetData>
      <sheetData sheetId="9"/>
      <sheetData sheetId="10"/>
      <sheetData sheetId="1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ICHE DEPOT SYST NORM"/>
      <sheetName val="FICHE CONDITIONS"/>
      <sheetName val="TABLE DES CODES"/>
      <sheetName val="FICHE IDENTIFICATION 1 "/>
      <sheetName val="FICHE IDENTIFICATION 2 "/>
      <sheetName val="FICHE DIRIGEANTS"/>
      <sheetName val="BILAN ACTIF"/>
      <sheetName val="BILAN PASSIF"/>
      <sheetName val="COMPTE DE RESULTAT"/>
      <sheetName val="TFT"/>
      <sheetName val="FR 4"/>
      <sheetName val="NOTE 1"/>
      <sheetName val="NOTE 2"/>
      <sheetName val="TABLEAU immo note 3A"/>
      <sheetName val="TABLEAU IMMO note 3 B"/>
      <sheetName val="NOTE 3C AMORTISSEMENT"/>
      <sheetName val="NOTE 3D"/>
      <sheetName val="note 3E"/>
      <sheetName val="NOTE 4"/>
      <sheetName val="NOTE 5"/>
      <sheetName val="NOTE 6"/>
      <sheetName val="NOTE 7"/>
      <sheetName val="NOTE 8"/>
      <sheetName val="NOTE 8A"/>
      <sheetName val="NOTE 9"/>
      <sheetName val="NOTE 10"/>
      <sheetName val="NOTE 11"/>
      <sheetName val="NOTE 12"/>
      <sheetName val="NOTE 13"/>
      <sheetName val="NOTE 14"/>
      <sheetName val="NOTE 15 A"/>
      <sheetName val="NOTE 15B"/>
      <sheetName val="NOTE 16A"/>
      <sheetName val="note 16 B"/>
      <sheetName val="note 16 B bis"/>
      <sheetName val="note 16 C"/>
      <sheetName val="note 17"/>
      <sheetName val="note 18"/>
      <sheetName val="NOTE 19"/>
      <sheetName val="NOTE 20"/>
      <sheetName val="note 21"/>
      <sheetName val="note 22"/>
      <sheetName val="NOTE 23 24"/>
      <sheetName val="NOTE 25"/>
      <sheetName val="NOTE 26"/>
      <sheetName val="NOTE 27A"/>
      <sheetName val="NOTE 27 B"/>
      <sheetName val="NOTE 28"/>
      <sheetName val="NOTE 29"/>
      <sheetName val="NOTE 30"/>
      <sheetName val="NOTE 31"/>
      <sheetName val="NOTE 32"/>
      <sheetName val="NOTE 33"/>
      <sheetName val="NOTE 34"/>
      <sheetName val="NOTE 35"/>
      <sheetName val="Page 57"/>
      <sheetName val="P 58 Résultat Fiscal"/>
      <sheetName val="P59 Liquidation impôt"/>
      <sheetName val="P60 Gestion défcits et ARD"/>
      <sheetName val="Page 61 Autres Renseig."/>
      <sheetName val="Page 62 Autres Renseig."/>
      <sheetName val="P 63 Détail des charges "/>
      <sheetName val="P 64 Détail des charges"/>
      <sheetName val="P 65 Détail des charges"/>
      <sheetName val="P 66 Détail des charges"/>
      <sheetName val="P 67 DETAIL PRODUITS"/>
      <sheetName val="P68 Détail des produits"/>
      <sheetName val="P 69 Rémunérations des AD"/>
      <sheetName val="P 70 FRAIS DE SIEGE"/>
      <sheetName val="P 71 Analyse coût d'achat"/>
      <sheetName val="P 72 Analyse Production"/>
      <sheetName val="P73 CA Fiscal "/>
      <sheetName val="P74 Capro&amp; DEFIRAS"/>
      <sheetName val="P75 Détail DETTES FISCALES"/>
      <sheetName val="P76 Détail CREANCES FISCALES "/>
      <sheetName val="P 77 Détail AUTRES CREANCES"/>
      <sheetName val="P 78 TVA"/>
      <sheetName val="P 79 TVS"/>
      <sheetName val="P 79 BIS TVM"/>
      <sheetName val="P 80 Provision const."/>
      <sheetName val="P 81 Trait. fiscal des prov."/>
      <sheetName val="P82 Tableau des amort."/>
      <sheetName val="P83 Plus-values non taxables"/>
      <sheetName val="P84 Liste principaux clients"/>
      <sheetName val="P 85 Liste princip. fourniss."/>
    </sheetNames>
    <sheetDataSet>
      <sheetData sheetId="0">
        <row r="23">
          <cell r="E23">
            <v>0</v>
          </cell>
        </row>
      </sheetData>
      <sheetData sheetId="1"/>
      <sheetData sheetId="2"/>
      <sheetData sheetId="3"/>
      <sheetData sheetId="4"/>
      <sheetData sheetId="5"/>
      <sheetData sheetId="6"/>
      <sheetData sheetId="7"/>
      <sheetData sheetId="8">
        <row r="6">
          <cell r="A6" t="str">
            <v>N° d'immatriculation fiscale:</v>
          </cell>
          <cell r="B6">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2.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K54"/>
  <sheetViews>
    <sheetView showGridLines="0" tabSelected="1" zoomScale="80" zoomScaleNormal="80" zoomScalePageLayoutView="80" workbookViewId="0">
      <selection activeCell="D23" sqref="D23"/>
    </sheetView>
  </sheetViews>
  <sheetFormatPr baseColWidth="10" defaultRowHeight="12.75" customHeight="1"/>
  <cols>
    <col min="1" max="1" width="2" style="4" customWidth="1"/>
    <col min="2" max="2" width="14.42578125" style="4" customWidth="1"/>
    <col min="3" max="4" width="10.85546875" style="4"/>
    <col min="5" max="5" width="9" style="4" customWidth="1"/>
    <col min="6" max="6" width="4.85546875" style="4" customWidth="1"/>
    <col min="7" max="7" width="13.140625" style="4" customWidth="1"/>
    <col min="8" max="9" width="10.85546875" style="4"/>
    <col min="10" max="10" width="12.85546875" style="4" customWidth="1"/>
    <col min="11" max="11" width="15.28515625" style="4" customWidth="1"/>
    <col min="12" max="256" width="10.85546875" style="4"/>
    <col min="257" max="257" width="2" style="4" customWidth="1"/>
    <col min="258" max="260" width="10.85546875" style="4"/>
    <col min="261" max="261" width="9" style="4" customWidth="1"/>
    <col min="262" max="262" width="2" style="4" customWidth="1"/>
    <col min="263" max="263" width="9" style="4" customWidth="1"/>
    <col min="264" max="266" width="10.85546875" style="4"/>
    <col min="267" max="267" width="2" style="4" customWidth="1"/>
    <col min="268" max="512" width="10.85546875" style="4"/>
    <col min="513" max="513" width="2" style="4" customWidth="1"/>
    <col min="514" max="516" width="10.85546875" style="4"/>
    <col min="517" max="517" width="9" style="4" customWidth="1"/>
    <col min="518" max="518" width="2" style="4" customWidth="1"/>
    <col min="519" max="519" width="9" style="4" customWidth="1"/>
    <col min="520" max="522" width="10.85546875" style="4"/>
    <col min="523" max="523" width="2" style="4" customWidth="1"/>
    <col min="524" max="768" width="10.85546875" style="4"/>
    <col min="769" max="769" width="2" style="4" customWidth="1"/>
    <col min="770" max="772" width="10.85546875" style="4"/>
    <col min="773" max="773" width="9" style="4" customWidth="1"/>
    <col min="774" max="774" width="2" style="4" customWidth="1"/>
    <col min="775" max="775" width="9" style="4" customWidth="1"/>
    <col min="776" max="778" width="10.85546875" style="4"/>
    <col min="779" max="779" width="2" style="4" customWidth="1"/>
    <col min="780" max="1024" width="10.85546875" style="4"/>
    <col min="1025" max="1025" width="2" style="4" customWidth="1"/>
    <col min="1026" max="1028" width="10.85546875" style="4"/>
    <col min="1029" max="1029" width="9" style="4" customWidth="1"/>
    <col min="1030" max="1030" width="2" style="4" customWidth="1"/>
    <col min="1031" max="1031" width="9" style="4" customWidth="1"/>
    <col min="1032" max="1034" width="10.85546875" style="4"/>
    <col min="1035" max="1035" width="2" style="4" customWidth="1"/>
    <col min="1036" max="1280" width="10.85546875" style="4"/>
    <col min="1281" max="1281" width="2" style="4" customWidth="1"/>
    <col min="1282" max="1284" width="10.85546875" style="4"/>
    <col min="1285" max="1285" width="9" style="4" customWidth="1"/>
    <col min="1286" max="1286" width="2" style="4" customWidth="1"/>
    <col min="1287" max="1287" width="9" style="4" customWidth="1"/>
    <col min="1288" max="1290" width="10.85546875" style="4"/>
    <col min="1291" max="1291" width="2" style="4" customWidth="1"/>
    <col min="1292" max="1536" width="10.85546875" style="4"/>
    <col min="1537" max="1537" width="2" style="4" customWidth="1"/>
    <col min="1538" max="1540" width="10.85546875" style="4"/>
    <col min="1541" max="1541" width="9" style="4" customWidth="1"/>
    <col min="1542" max="1542" width="2" style="4" customWidth="1"/>
    <col min="1543" max="1543" width="9" style="4" customWidth="1"/>
    <col min="1544" max="1546" width="10.85546875" style="4"/>
    <col min="1547" max="1547" width="2" style="4" customWidth="1"/>
    <col min="1548" max="1792" width="10.85546875" style="4"/>
    <col min="1793" max="1793" width="2" style="4" customWidth="1"/>
    <col min="1794" max="1796" width="10.85546875" style="4"/>
    <col min="1797" max="1797" width="9" style="4" customWidth="1"/>
    <col min="1798" max="1798" width="2" style="4" customWidth="1"/>
    <col min="1799" max="1799" width="9" style="4" customWidth="1"/>
    <col min="1800" max="1802" width="10.85546875" style="4"/>
    <col min="1803" max="1803" width="2" style="4" customWidth="1"/>
    <col min="1804" max="2048" width="10.85546875" style="4"/>
    <col min="2049" max="2049" width="2" style="4" customWidth="1"/>
    <col min="2050" max="2052" width="10.85546875" style="4"/>
    <col min="2053" max="2053" width="9" style="4" customWidth="1"/>
    <col min="2054" max="2054" width="2" style="4" customWidth="1"/>
    <col min="2055" max="2055" width="9" style="4" customWidth="1"/>
    <col min="2056" max="2058" width="10.85546875" style="4"/>
    <col min="2059" max="2059" width="2" style="4" customWidth="1"/>
    <col min="2060" max="2304" width="10.85546875" style="4"/>
    <col min="2305" max="2305" width="2" style="4" customWidth="1"/>
    <col min="2306" max="2308" width="10.85546875" style="4"/>
    <col min="2309" max="2309" width="9" style="4" customWidth="1"/>
    <col min="2310" max="2310" width="2" style="4" customWidth="1"/>
    <col min="2311" max="2311" width="9" style="4" customWidth="1"/>
    <col min="2312" max="2314" width="10.85546875" style="4"/>
    <col min="2315" max="2315" width="2" style="4" customWidth="1"/>
    <col min="2316" max="2560" width="10.85546875" style="4"/>
    <col min="2561" max="2561" width="2" style="4" customWidth="1"/>
    <col min="2562" max="2564" width="10.85546875" style="4"/>
    <col min="2565" max="2565" width="9" style="4" customWidth="1"/>
    <col min="2566" max="2566" width="2" style="4" customWidth="1"/>
    <col min="2567" max="2567" width="9" style="4" customWidth="1"/>
    <col min="2568" max="2570" width="10.85546875" style="4"/>
    <col min="2571" max="2571" width="2" style="4" customWidth="1"/>
    <col min="2572" max="2816" width="10.85546875" style="4"/>
    <col min="2817" max="2817" width="2" style="4" customWidth="1"/>
    <col min="2818" max="2820" width="10.85546875" style="4"/>
    <col min="2821" max="2821" width="9" style="4" customWidth="1"/>
    <col min="2822" max="2822" width="2" style="4" customWidth="1"/>
    <col min="2823" max="2823" width="9" style="4" customWidth="1"/>
    <col min="2824" max="2826" width="10.85546875" style="4"/>
    <col min="2827" max="2827" width="2" style="4" customWidth="1"/>
    <col min="2828" max="3072" width="10.85546875" style="4"/>
    <col min="3073" max="3073" width="2" style="4" customWidth="1"/>
    <col min="3074" max="3076" width="10.85546875" style="4"/>
    <col min="3077" max="3077" width="9" style="4" customWidth="1"/>
    <col min="3078" max="3078" width="2" style="4" customWidth="1"/>
    <col min="3079" max="3079" width="9" style="4" customWidth="1"/>
    <col min="3080" max="3082" width="10.85546875" style="4"/>
    <col min="3083" max="3083" width="2" style="4" customWidth="1"/>
    <col min="3084" max="3328" width="10.85546875" style="4"/>
    <col min="3329" max="3329" width="2" style="4" customWidth="1"/>
    <col min="3330" max="3332" width="10.85546875" style="4"/>
    <col min="3333" max="3333" width="9" style="4" customWidth="1"/>
    <col min="3334" max="3334" width="2" style="4" customWidth="1"/>
    <col min="3335" max="3335" width="9" style="4" customWidth="1"/>
    <col min="3336" max="3338" width="10.85546875" style="4"/>
    <col min="3339" max="3339" width="2" style="4" customWidth="1"/>
    <col min="3340" max="3584" width="10.85546875" style="4"/>
    <col min="3585" max="3585" width="2" style="4" customWidth="1"/>
    <col min="3586" max="3588" width="10.85546875" style="4"/>
    <col min="3589" max="3589" width="9" style="4" customWidth="1"/>
    <col min="3590" max="3590" width="2" style="4" customWidth="1"/>
    <col min="3591" max="3591" width="9" style="4" customWidth="1"/>
    <col min="3592" max="3594" width="10.85546875" style="4"/>
    <col min="3595" max="3595" width="2" style="4" customWidth="1"/>
    <col min="3596" max="3840" width="10.85546875" style="4"/>
    <col min="3841" max="3841" width="2" style="4" customWidth="1"/>
    <col min="3842" max="3844" width="10.85546875" style="4"/>
    <col min="3845" max="3845" width="9" style="4" customWidth="1"/>
    <col min="3846" max="3846" width="2" style="4" customWidth="1"/>
    <col min="3847" max="3847" width="9" style="4" customWidth="1"/>
    <col min="3848" max="3850" width="10.85546875" style="4"/>
    <col min="3851" max="3851" width="2" style="4" customWidth="1"/>
    <col min="3852" max="4096" width="10.85546875" style="4"/>
    <col min="4097" max="4097" width="2" style="4" customWidth="1"/>
    <col min="4098" max="4100" width="10.85546875" style="4"/>
    <col min="4101" max="4101" width="9" style="4" customWidth="1"/>
    <col min="4102" max="4102" width="2" style="4" customWidth="1"/>
    <col min="4103" max="4103" width="9" style="4" customWidth="1"/>
    <col min="4104" max="4106" width="10.85546875" style="4"/>
    <col min="4107" max="4107" width="2" style="4" customWidth="1"/>
    <col min="4108" max="4352" width="10.85546875" style="4"/>
    <col min="4353" max="4353" width="2" style="4" customWidth="1"/>
    <col min="4354" max="4356" width="10.85546875" style="4"/>
    <col min="4357" max="4357" width="9" style="4" customWidth="1"/>
    <col min="4358" max="4358" width="2" style="4" customWidth="1"/>
    <col min="4359" max="4359" width="9" style="4" customWidth="1"/>
    <col min="4360" max="4362" width="10.85546875" style="4"/>
    <col min="4363" max="4363" width="2" style="4" customWidth="1"/>
    <col min="4364" max="4608" width="10.85546875" style="4"/>
    <col min="4609" max="4609" width="2" style="4" customWidth="1"/>
    <col min="4610" max="4612" width="10.85546875" style="4"/>
    <col min="4613" max="4613" width="9" style="4" customWidth="1"/>
    <col min="4614" max="4614" width="2" style="4" customWidth="1"/>
    <col min="4615" max="4615" width="9" style="4" customWidth="1"/>
    <col min="4616" max="4618" width="10.85546875" style="4"/>
    <col min="4619" max="4619" width="2" style="4" customWidth="1"/>
    <col min="4620" max="4864" width="10.85546875" style="4"/>
    <col min="4865" max="4865" width="2" style="4" customWidth="1"/>
    <col min="4866" max="4868" width="10.85546875" style="4"/>
    <col min="4869" max="4869" width="9" style="4" customWidth="1"/>
    <col min="4870" max="4870" width="2" style="4" customWidth="1"/>
    <col min="4871" max="4871" width="9" style="4" customWidth="1"/>
    <col min="4872" max="4874" width="10.85546875" style="4"/>
    <col min="4875" max="4875" width="2" style="4" customWidth="1"/>
    <col min="4876" max="5120" width="10.85546875" style="4"/>
    <col min="5121" max="5121" width="2" style="4" customWidth="1"/>
    <col min="5122" max="5124" width="10.85546875" style="4"/>
    <col min="5125" max="5125" width="9" style="4" customWidth="1"/>
    <col min="5126" max="5126" width="2" style="4" customWidth="1"/>
    <col min="5127" max="5127" width="9" style="4" customWidth="1"/>
    <col min="5128" max="5130" width="10.85546875" style="4"/>
    <col min="5131" max="5131" width="2" style="4" customWidth="1"/>
    <col min="5132" max="5376" width="10.85546875" style="4"/>
    <col min="5377" max="5377" width="2" style="4" customWidth="1"/>
    <col min="5378" max="5380" width="10.85546875" style="4"/>
    <col min="5381" max="5381" width="9" style="4" customWidth="1"/>
    <col min="5382" max="5382" width="2" style="4" customWidth="1"/>
    <col min="5383" max="5383" width="9" style="4" customWidth="1"/>
    <col min="5384" max="5386" width="10.85546875" style="4"/>
    <col min="5387" max="5387" width="2" style="4" customWidth="1"/>
    <col min="5388" max="5632" width="10.85546875" style="4"/>
    <col min="5633" max="5633" width="2" style="4" customWidth="1"/>
    <col min="5634" max="5636" width="10.85546875" style="4"/>
    <col min="5637" max="5637" width="9" style="4" customWidth="1"/>
    <col min="5638" max="5638" width="2" style="4" customWidth="1"/>
    <col min="5639" max="5639" width="9" style="4" customWidth="1"/>
    <col min="5640" max="5642" width="10.85546875" style="4"/>
    <col min="5643" max="5643" width="2" style="4" customWidth="1"/>
    <col min="5644" max="5888" width="10.85546875" style="4"/>
    <col min="5889" max="5889" width="2" style="4" customWidth="1"/>
    <col min="5890" max="5892" width="10.85546875" style="4"/>
    <col min="5893" max="5893" width="9" style="4" customWidth="1"/>
    <col min="5894" max="5894" width="2" style="4" customWidth="1"/>
    <col min="5895" max="5895" width="9" style="4" customWidth="1"/>
    <col min="5896" max="5898" width="10.85546875" style="4"/>
    <col min="5899" max="5899" width="2" style="4" customWidth="1"/>
    <col min="5900" max="6144" width="10.85546875" style="4"/>
    <col min="6145" max="6145" width="2" style="4" customWidth="1"/>
    <col min="6146" max="6148" width="10.85546875" style="4"/>
    <col min="6149" max="6149" width="9" style="4" customWidth="1"/>
    <col min="6150" max="6150" width="2" style="4" customWidth="1"/>
    <col min="6151" max="6151" width="9" style="4" customWidth="1"/>
    <col min="6152" max="6154" width="10.85546875" style="4"/>
    <col min="6155" max="6155" width="2" style="4" customWidth="1"/>
    <col min="6156" max="6400" width="10.85546875" style="4"/>
    <col min="6401" max="6401" width="2" style="4" customWidth="1"/>
    <col min="6402" max="6404" width="10.85546875" style="4"/>
    <col min="6405" max="6405" width="9" style="4" customWidth="1"/>
    <col min="6406" max="6406" width="2" style="4" customWidth="1"/>
    <col min="6407" max="6407" width="9" style="4" customWidth="1"/>
    <col min="6408" max="6410" width="10.85546875" style="4"/>
    <col min="6411" max="6411" width="2" style="4" customWidth="1"/>
    <col min="6412" max="6656" width="10.85546875" style="4"/>
    <col min="6657" max="6657" width="2" style="4" customWidth="1"/>
    <col min="6658" max="6660" width="10.85546875" style="4"/>
    <col min="6661" max="6661" width="9" style="4" customWidth="1"/>
    <col min="6662" max="6662" width="2" style="4" customWidth="1"/>
    <col min="6663" max="6663" width="9" style="4" customWidth="1"/>
    <col min="6664" max="6666" width="10.85546875" style="4"/>
    <col min="6667" max="6667" width="2" style="4" customWidth="1"/>
    <col min="6668" max="6912" width="10.85546875" style="4"/>
    <col min="6913" max="6913" width="2" style="4" customWidth="1"/>
    <col min="6914" max="6916" width="10.85546875" style="4"/>
    <col min="6917" max="6917" width="9" style="4" customWidth="1"/>
    <col min="6918" max="6918" width="2" style="4" customWidth="1"/>
    <col min="6919" max="6919" width="9" style="4" customWidth="1"/>
    <col min="6920" max="6922" width="10.85546875" style="4"/>
    <col min="6923" max="6923" width="2" style="4" customWidth="1"/>
    <col min="6924" max="7168" width="10.85546875" style="4"/>
    <col min="7169" max="7169" width="2" style="4" customWidth="1"/>
    <col min="7170" max="7172" width="10.85546875" style="4"/>
    <col min="7173" max="7173" width="9" style="4" customWidth="1"/>
    <col min="7174" max="7174" width="2" style="4" customWidth="1"/>
    <col min="7175" max="7175" width="9" style="4" customWidth="1"/>
    <col min="7176" max="7178" width="10.85546875" style="4"/>
    <col min="7179" max="7179" width="2" style="4" customWidth="1"/>
    <col min="7180" max="7424" width="10.85546875" style="4"/>
    <col min="7425" max="7425" width="2" style="4" customWidth="1"/>
    <col min="7426" max="7428" width="10.85546875" style="4"/>
    <col min="7429" max="7429" width="9" style="4" customWidth="1"/>
    <col min="7430" max="7430" width="2" style="4" customWidth="1"/>
    <col min="7431" max="7431" width="9" style="4" customWidth="1"/>
    <col min="7432" max="7434" width="10.85546875" style="4"/>
    <col min="7435" max="7435" width="2" style="4" customWidth="1"/>
    <col min="7436" max="7680" width="10.85546875" style="4"/>
    <col min="7681" max="7681" width="2" style="4" customWidth="1"/>
    <col min="7682" max="7684" width="10.85546875" style="4"/>
    <col min="7685" max="7685" width="9" style="4" customWidth="1"/>
    <col min="7686" max="7686" width="2" style="4" customWidth="1"/>
    <col min="7687" max="7687" width="9" style="4" customWidth="1"/>
    <col min="7688" max="7690" width="10.85546875" style="4"/>
    <col min="7691" max="7691" width="2" style="4" customWidth="1"/>
    <col min="7692" max="7936" width="10.85546875" style="4"/>
    <col min="7937" max="7937" width="2" style="4" customWidth="1"/>
    <col min="7938" max="7940" width="10.85546875" style="4"/>
    <col min="7941" max="7941" width="9" style="4" customWidth="1"/>
    <col min="7942" max="7942" width="2" style="4" customWidth="1"/>
    <col min="7943" max="7943" width="9" style="4" customWidth="1"/>
    <col min="7944" max="7946" width="10.85546875" style="4"/>
    <col min="7947" max="7947" width="2" style="4" customWidth="1"/>
    <col min="7948" max="8192" width="10.85546875" style="4"/>
    <col min="8193" max="8193" width="2" style="4" customWidth="1"/>
    <col min="8194" max="8196" width="10.85546875" style="4"/>
    <col min="8197" max="8197" width="9" style="4" customWidth="1"/>
    <col min="8198" max="8198" width="2" style="4" customWidth="1"/>
    <col min="8199" max="8199" width="9" style="4" customWidth="1"/>
    <col min="8200" max="8202" width="10.85546875" style="4"/>
    <col min="8203" max="8203" width="2" style="4" customWidth="1"/>
    <col min="8204" max="8448" width="10.85546875" style="4"/>
    <col min="8449" max="8449" width="2" style="4" customWidth="1"/>
    <col min="8450" max="8452" width="10.85546875" style="4"/>
    <col min="8453" max="8453" width="9" style="4" customWidth="1"/>
    <col min="8454" max="8454" width="2" style="4" customWidth="1"/>
    <col min="8455" max="8455" width="9" style="4" customWidth="1"/>
    <col min="8456" max="8458" width="10.85546875" style="4"/>
    <col min="8459" max="8459" width="2" style="4" customWidth="1"/>
    <col min="8460" max="8704" width="10.85546875" style="4"/>
    <col min="8705" max="8705" width="2" style="4" customWidth="1"/>
    <col min="8706" max="8708" width="10.85546875" style="4"/>
    <col min="8709" max="8709" width="9" style="4" customWidth="1"/>
    <col min="8710" max="8710" width="2" style="4" customWidth="1"/>
    <col min="8711" max="8711" width="9" style="4" customWidth="1"/>
    <col min="8712" max="8714" width="10.85546875" style="4"/>
    <col min="8715" max="8715" width="2" style="4" customWidth="1"/>
    <col min="8716" max="8960" width="10.85546875" style="4"/>
    <col min="8961" max="8961" width="2" style="4" customWidth="1"/>
    <col min="8962" max="8964" width="10.85546875" style="4"/>
    <col min="8965" max="8965" width="9" style="4" customWidth="1"/>
    <col min="8966" max="8966" width="2" style="4" customWidth="1"/>
    <col min="8967" max="8967" width="9" style="4" customWidth="1"/>
    <col min="8968" max="8970" width="10.85546875" style="4"/>
    <col min="8971" max="8971" width="2" style="4" customWidth="1"/>
    <col min="8972" max="9216" width="10.85546875" style="4"/>
    <col min="9217" max="9217" width="2" style="4" customWidth="1"/>
    <col min="9218" max="9220" width="10.85546875" style="4"/>
    <col min="9221" max="9221" width="9" style="4" customWidth="1"/>
    <col min="9222" max="9222" width="2" style="4" customWidth="1"/>
    <col min="9223" max="9223" width="9" style="4" customWidth="1"/>
    <col min="9224" max="9226" width="10.85546875" style="4"/>
    <col min="9227" max="9227" width="2" style="4" customWidth="1"/>
    <col min="9228" max="9472" width="10.85546875" style="4"/>
    <col min="9473" max="9473" width="2" style="4" customWidth="1"/>
    <col min="9474" max="9476" width="10.85546875" style="4"/>
    <col min="9477" max="9477" width="9" style="4" customWidth="1"/>
    <col min="9478" max="9478" width="2" style="4" customWidth="1"/>
    <col min="9479" max="9479" width="9" style="4" customWidth="1"/>
    <col min="9480" max="9482" width="10.85546875" style="4"/>
    <col min="9483" max="9483" width="2" style="4" customWidth="1"/>
    <col min="9484" max="9728" width="10.85546875" style="4"/>
    <col min="9729" max="9729" width="2" style="4" customWidth="1"/>
    <col min="9730" max="9732" width="10.85546875" style="4"/>
    <col min="9733" max="9733" width="9" style="4" customWidth="1"/>
    <col min="9734" max="9734" width="2" style="4" customWidth="1"/>
    <col min="9735" max="9735" width="9" style="4" customWidth="1"/>
    <col min="9736" max="9738" width="10.85546875" style="4"/>
    <col min="9739" max="9739" width="2" style="4" customWidth="1"/>
    <col min="9740" max="9984" width="10.85546875" style="4"/>
    <col min="9985" max="9985" width="2" style="4" customWidth="1"/>
    <col min="9986" max="9988" width="10.85546875" style="4"/>
    <col min="9989" max="9989" width="9" style="4" customWidth="1"/>
    <col min="9990" max="9990" width="2" style="4" customWidth="1"/>
    <col min="9991" max="9991" width="9" style="4" customWidth="1"/>
    <col min="9992" max="9994" width="10.85546875" style="4"/>
    <col min="9995" max="9995" width="2" style="4" customWidth="1"/>
    <col min="9996" max="10240" width="10.85546875" style="4"/>
    <col min="10241" max="10241" width="2" style="4" customWidth="1"/>
    <col min="10242" max="10244" width="10.85546875" style="4"/>
    <col min="10245" max="10245" width="9" style="4" customWidth="1"/>
    <col min="10246" max="10246" width="2" style="4" customWidth="1"/>
    <col min="10247" max="10247" width="9" style="4" customWidth="1"/>
    <col min="10248" max="10250" width="10.85546875" style="4"/>
    <col min="10251" max="10251" width="2" style="4" customWidth="1"/>
    <col min="10252" max="10496" width="10.85546875" style="4"/>
    <col min="10497" max="10497" width="2" style="4" customWidth="1"/>
    <col min="10498" max="10500" width="10.85546875" style="4"/>
    <col min="10501" max="10501" width="9" style="4" customWidth="1"/>
    <col min="10502" max="10502" width="2" style="4" customWidth="1"/>
    <col min="10503" max="10503" width="9" style="4" customWidth="1"/>
    <col min="10504" max="10506" width="10.85546875" style="4"/>
    <col min="10507" max="10507" width="2" style="4" customWidth="1"/>
    <col min="10508" max="10752" width="10.85546875" style="4"/>
    <col min="10753" max="10753" width="2" style="4" customWidth="1"/>
    <col min="10754" max="10756" width="10.85546875" style="4"/>
    <col min="10757" max="10757" width="9" style="4" customWidth="1"/>
    <col min="10758" max="10758" width="2" style="4" customWidth="1"/>
    <col min="10759" max="10759" width="9" style="4" customWidth="1"/>
    <col min="10760" max="10762" width="10.85546875" style="4"/>
    <col min="10763" max="10763" width="2" style="4" customWidth="1"/>
    <col min="10764" max="11008" width="10.85546875" style="4"/>
    <col min="11009" max="11009" width="2" style="4" customWidth="1"/>
    <col min="11010" max="11012" width="10.85546875" style="4"/>
    <col min="11013" max="11013" width="9" style="4" customWidth="1"/>
    <col min="11014" max="11014" width="2" style="4" customWidth="1"/>
    <col min="11015" max="11015" width="9" style="4" customWidth="1"/>
    <col min="11016" max="11018" width="10.85546875" style="4"/>
    <col min="11019" max="11019" width="2" style="4" customWidth="1"/>
    <col min="11020" max="11264" width="10.85546875" style="4"/>
    <col min="11265" max="11265" width="2" style="4" customWidth="1"/>
    <col min="11266" max="11268" width="10.85546875" style="4"/>
    <col min="11269" max="11269" width="9" style="4" customWidth="1"/>
    <col min="11270" max="11270" width="2" style="4" customWidth="1"/>
    <col min="11271" max="11271" width="9" style="4" customWidth="1"/>
    <col min="11272" max="11274" width="10.85546875" style="4"/>
    <col min="11275" max="11275" width="2" style="4" customWidth="1"/>
    <col min="11276" max="11520" width="10.85546875" style="4"/>
    <col min="11521" max="11521" width="2" style="4" customWidth="1"/>
    <col min="11522" max="11524" width="10.85546875" style="4"/>
    <col min="11525" max="11525" width="9" style="4" customWidth="1"/>
    <col min="11526" max="11526" width="2" style="4" customWidth="1"/>
    <col min="11527" max="11527" width="9" style="4" customWidth="1"/>
    <col min="11528" max="11530" width="10.85546875" style="4"/>
    <col min="11531" max="11531" width="2" style="4" customWidth="1"/>
    <col min="11532" max="11776" width="10.85546875" style="4"/>
    <col min="11777" max="11777" width="2" style="4" customWidth="1"/>
    <col min="11778" max="11780" width="10.85546875" style="4"/>
    <col min="11781" max="11781" width="9" style="4" customWidth="1"/>
    <col min="11782" max="11782" width="2" style="4" customWidth="1"/>
    <col min="11783" max="11783" width="9" style="4" customWidth="1"/>
    <col min="11784" max="11786" width="10.85546875" style="4"/>
    <col min="11787" max="11787" width="2" style="4" customWidth="1"/>
    <col min="11788" max="12032" width="10.85546875" style="4"/>
    <col min="12033" max="12033" width="2" style="4" customWidth="1"/>
    <col min="12034" max="12036" width="10.85546875" style="4"/>
    <col min="12037" max="12037" width="9" style="4" customWidth="1"/>
    <col min="12038" max="12038" width="2" style="4" customWidth="1"/>
    <col min="12039" max="12039" width="9" style="4" customWidth="1"/>
    <col min="12040" max="12042" width="10.85546875" style="4"/>
    <col min="12043" max="12043" width="2" style="4" customWidth="1"/>
    <col min="12044" max="12288" width="10.85546875" style="4"/>
    <col min="12289" max="12289" width="2" style="4" customWidth="1"/>
    <col min="12290" max="12292" width="10.85546875" style="4"/>
    <col min="12293" max="12293" width="9" style="4" customWidth="1"/>
    <col min="12294" max="12294" width="2" style="4" customWidth="1"/>
    <col min="12295" max="12295" width="9" style="4" customWidth="1"/>
    <col min="12296" max="12298" width="10.85546875" style="4"/>
    <col min="12299" max="12299" width="2" style="4" customWidth="1"/>
    <col min="12300" max="12544" width="10.85546875" style="4"/>
    <col min="12545" max="12545" width="2" style="4" customWidth="1"/>
    <col min="12546" max="12548" width="10.85546875" style="4"/>
    <col min="12549" max="12549" width="9" style="4" customWidth="1"/>
    <col min="12550" max="12550" width="2" style="4" customWidth="1"/>
    <col min="12551" max="12551" width="9" style="4" customWidth="1"/>
    <col min="12552" max="12554" width="10.85546875" style="4"/>
    <col min="12555" max="12555" width="2" style="4" customWidth="1"/>
    <col min="12556" max="12800" width="10.85546875" style="4"/>
    <col min="12801" max="12801" width="2" style="4" customWidth="1"/>
    <col min="12802" max="12804" width="10.85546875" style="4"/>
    <col min="12805" max="12805" width="9" style="4" customWidth="1"/>
    <col min="12806" max="12806" width="2" style="4" customWidth="1"/>
    <col min="12807" max="12807" width="9" style="4" customWidth="1"/>
    <col min="12808" max="12810" width="10.85546875" style="4"/>
    <col min="12811" max="12811" width="2" style="4" customWidth="1"/>
    <col min="12812" max="13056" width="10.85546875" style="4"/>
    <col min="13057" max="13057" width="2" style="4" customWidth="1"/>
    <col min="13058" max="13060" width="10.85546875" style="4"/>
    <col min="13061" max="13061" width="9" style="4" customWidth="1"/>
    <col min="13062" max="13062" width="2" style="4" customWidth="1"/>
    <col min="13063" max="13063" width="9" style="4" customWidth="1"/>
    <col min="13064" max="13066" width="10.85546875" style="4"/>
    <col min="13067" max="13067" width="2" style="4" customWidth="1"/>
    <col min="13068" max="13312" width="10.85546875" style="4"/>
    <col min="13313" max="13313" width="2" style="4" customWidth="1"/>
    <col min="13314" max="13316" width="10.85546875" style="4"/>
    <col min="13317" max="13317" width="9" style="4" customWidth="1"/>
    <col min="13318" max="13318" width="2" style="4" customWidth="1"/>
    <col min="13319" max="13319" width="9" style="4" customWidth="1"/>
    <col min="13320" max="13322" width="10.85546875" style="4"/>
    <col min="13323" max="13323" width="2" style="4" customWidth="1"/>
    <col min="13324" max="13568" width="10.85546875" style="4"/>
    <col min="13569" max="13569" width="2" style="4" customWidth="1"/>
    <col min="13570" max="13572" width="10.85546875" style="4"/>
    <col min="13573" max="13573" width="9" style="4" customWidth="1"/>
    <col min="13574" max="13574" width="2" style="4" customWidth="1"/>
    <col min="13575" max="13575" width="9" style="4" customWidth="1"/>
    <col min="13576" max="13578" width="10.85546875" style="4"/>
    <col min="13579" max="13579" width="2" style="4" customWidth="1"/>
    <col min="13580" max="13824" width="10.85546875" style="4"/>
    <col min="13825" max="13825" width="2" style="4" customWidth="1"/>
    <col min="13826" max="13828" width="10.85546875" style="4"/>
    <col min="13829" max="13829" width="9" style="4" customWidth="1"/>
    <col min="13830" max="13830" width="2" style="4" customWidth="1"/>
    <col min="13831" max="13831" width="9" style="4" customWidth="1"/>
    <col min="13832" max="13834" width="10.85546875" style="4"/>
    <col min="13835" max="13835" width="2" style="4" customWidth="1"/>
    <col min="13836" max="14080" width="10.85546875" style="4"/>
    <col min="14081" max="14081" width="2" style="4" customWidth="1"/>
    <col min="14082" max="14084" width="10.85546875" style="4"/>
    <col min="14085" max="14085" width="9" style="4" customWidth="1"/>
    <col min="14086" max="14086" width="2" style="4" customWidth="1"/>
    <col min="14087" max="14087" width="9" style="4" customWidth="1"/>
    <col min="14088" max="14090" width="10.85546875" style="4"/>
    <col min="14091" max="14091" width="2" style="4" customWidth="1"/>
    <col min="14092" max="14336" width="10.85546875" style="4"/>
    <col min="14337" max="14337" width="2" style="4" customWidth="1"/>
    <col min="14338" max="14340" width="10.85546875" style="4"/>
    <col min="14341" max="14341" width="9" style="4" customWidth="1"/>
    <col min="14342" max="14342" width="2" style="4" customWidth="1"/>
    <col min="14343" max="14343" width="9" style="4" customWidth="1"/>
    <col min="14344" max="14346" width="10.85546875" style="4"/>
    <col min="14347" max="14347" width="2" style="4" customWidth="1"/>
    <col min="14348" max="14592" width="10.85546875" style="4"/>
    <col min="14593" max="14593" width="2" style="4" customWidth="1"/>
    <col min="14594" max="14596" width="10.85546875" style="4"/>
    <col min="14597" max="14597" width="9" style="4" customWidth="1"/>
    <col min="14598" max="14598" width="2" style="4" customWidth="1"/>
    <col min="14599" max="14599" width="9" style="4" customWidth="1"/>
    <col min="14600" max="14602" width="10.85546875" style="4"/>
    <col min="14603" max="14603" width="2" style="4" customWidth="1"/>
    <col min="14604" max="14848" width="10.85546875" style="4"/>
    <col min="14849" max="14849" width="2" style="4" customWidth="1"/>
    <col min="14850" max="14852" width="10.85546875" style="4"/>
    <col min="14853" max="14853" width="9" style="4" customWidth="1"/>
    <col min="14854" max="14854" width="2" style="4" customWidth="1"/>
    <col min="14855" max="14855" width="9" style="4" customWidth="1"/>
    <col min="14856" max="14858" width="10.85546875" style="4"/>
    <col min="14859" max="14859" width="2" style="4" customWidth="1"/>
    <col min="14860" max="15104" width="10.85546875" style="4"/>
    <col min="15105" max="15105" width="2" style="4" customWidth="1"/>
    <col min="15106" max="15108" width="10.85546875" style="4"/>
    <col min="15109" max="15109" width="9" style="4" customWidth="1"/>
    <col min="15110" max="15110" width="2" style="4" customWidth="1"/>
    <col min="15111" max="15111" width="9" style="4" customWidth="1"/>
    <col min="15112" max="15114" width="10.85546875" style="4"/>
    <col min="15115" max="15115" width="2" style="4" customWidth="1"/>
    <col min="15116" max="15360" width="10.85546875" style="4"/>
    <col min="15361" max="15361" width="2" style="4" customWidth="1"/>
    <col min="15362" max="15364" width="10.85546875" style="4"/>
    <col min="15365" max="15365" width="9" style="4" customWidth="1"/>
    <col min="15366" max="15366" width="2" style="4" customWidth="1"/>
    <col min="15367" max="15367" width="9" style="4" customWidth="1"/>
    <col min="15368" max="15370" width="10.85546875" style="4"/>
    <col min="15371" max="15371" width="2" style="4" customWidth="1"/>
    <col min="15372" max="15616" width="10.85546875" style="4"/>
    <col min="15617" max="15617" width="2" style="4" customWidth="1"/>
    <col min="15618" max="15620" width="10.85546875" style="4"/>
    <col min="15621" max="15621" width="9" style="4" customWidth="1"/>
    <col min="15622" max="15622" width="2" style="4" customWidth="1"/>
    <col min="15623" max="15623" width="9" style="4" customWidth="1"/>
    <col min="15624" max="15626" width="10.85546875" style="4"/>
    <col min="15627" max="15627" width="2" style="4" customWidth="1"/>
    <col min="15628" max="15872" width="10.85546875" style="4"/>
    <col min="15873" max="15873" width="2" style="4" customWidth="1"/>
    <col min="15874" max="15876" width="10.85546875" style="4"/>
    <col min="15877" max="15877" width="9" style="4" customWidth="1"/>
    <col min="15878" max="15878" width="2" style="4" customWidth="1"/>
    <col min="15879" max="15879" width="9" style="4" customWidth="1"/>
    <col min="15880" max="15882" width="10.85546875" style="4"/>
    <col min="15883" max="15883" width="2" style="4" customWidth="1"/>
    <col min="15884" max="16128" width="10.85546875" style="4"/>
    <col min="16129" max="16129" width="2" style="4" customWidth="1"/>
    <col min="16130" max="16132" width="10.85546875" style="4"/>
    <col min="16133" max="16133" width="9" style="4" customWidth="1"/>
    <col min="16134" max="16134" width="2" style="4" customWidth="1"/>
    <col min="16135" max="16135" width="9" style="4" customWidth="1"/>
    <col min="16136" max="16138" width="10.85546875" style="4"/>
    <col min="16139" max="16139" width="2" style="4" customWidth="1"/>
    <col min="16140" max="16384" width="10.85546875" style="4"/>
  </cols>
  <sheetData>
    <row r="1" spans="1:11">
      <c r="A1" s="1"/>
      <c r="B1" s="2"/>
      <c r="C1" s="2"/>
      <c r="D1" s="2"/>
      <c r="E1" s="2"/>
      <c r="F1" s="2"/>
      <c r="G1" s="2"/>
      <c r="H1" s="2"/>
      <c r="I1" s="2"/>
      <c r="J1" s="2"/>
      <c r="K1" s="3"/>
    </row>
    <row r="2" spans="1:11" ht="13.5" thickBot="1">
      <c r="A2" s="5"/>
      <c r="K2" s="6"/>
    </row>
    <row r="3" spans="1:11" ht="15" customHeight="1">
      <c r="A3" s="2038" t="s">
        <v>2304</v>
      </c>
      <c r="B3" s="2038"/>
      <c r="C3" s="2038"/>
      <c r="D3" s="2038"/>
      <c r="E3" s="1745"/>
      <c r="F3" s="491"/>
      <c r="G3" s="648"/>
      <c r="H3" s="648"/>
      <c r="I3" s="2036" t="s">
        <v>2305</v>
      </c>
      <c r="J3" s="2036"/>
      <c r="K3" s="2037"/>
    </row>
    <row r="4" spans="1:11" ht="15.75">
      <c r="A4" s="2038" t="s">
        <v>2306</v>
      </c>
      <c r="B4" s="2038"/>
      <c r="C4" s="2038"/>
      <c r="D4" s="1745"/>
      <c r="E4" s="1745"/>
      <c r="F4" s="491"/>
      <c r="G4" s="648"/>
      <c r="H4" s="648"/>
      <c r="I4" s="2038" t="s">
        <v>2307</v>
      </c>
      <c r="J4" s="2038"/>
      <c r="K4" s="2039"/>
    </row>
    <row r="5" spans="1:11" ht="15">
      <c r="A5" s="2034" t="s">
        <v>2308</v>
      </c>
      <c r="B5" s="2034"/>
      <c r="C5" s="2034"/>
      <c r="D5" s="2034"/>
      <c r="E5" s="1745"/>
      <c r="F5" s="1745"/>
      <c r="G5" s="1745"/>
      <c r="H5" s="1745"/>
      <c r="I5" s="1745"/>
      <c r="K5" s="6"/>
    </row>
    <row r="6" spans="1:11" ht="15.75">
      <c r="A6" s="2033" t="s">
        <v>2309</v>
      </c>
      <c r="B6" s="2033"/>
      <c r="C6" s="2033"/>
      <c r="D6" s="2033"/>
      <c r="E6" s="1745"/>
      <c r="F6" s="1745"/>
      <c r="G6" s="491"/>
      <c r="H6" s="1745"/>
      <c r="I6" s="1745"/>
      <c r="K6" s="6"/>
    </row>
    <row r="7" spans="1:11" ht="18">
      <c r="A7" s="2034" t="s">
        <v>2308</v>
      </c>
      <c r="B7" s="2034"/>
      <c r="C7" s="2034"/>
      <c r="D7" s="2034"/>
      <c r="E7" s="1746"/>
      <c r="F7" s="1746"/>
      <c r="G7" s="1746"/>
      <c r="H7" s="1746"/>
      <c r="I7" s="1746"/>
      <c r="K7" s="6"/>
    </row>
    <row r="8" spans="1:11" ht="18">
      <c r="A8" s="2035" t="s">
        <v>2310</v>
      </c>
      <c r="B8" s="2035"/>
      <c r="C8" s="2035"/>
      <c r="D8" s="2035"/>
      <c r="E8" s="1746"/>
      <c r="F8" s="1746"/>
      <c r="G8" s="1746"/>
      <c r="H8" s="1746"/>
      <c r="I8" s="1746"/>
      <c r="K8" s="6"/>
    </row>
    <row r="9" spans="1:11" ht="18">
      <c r="A9" s="1747"/>
      <c r="B9" s="1747"/>
      <c r="C9" s="1747"/>
      <c r="D9" s="1747"/>
      <c r="E9" s="1746"/>
      <c r="F9" s="1746"/>
      <c r="G9" s="1746"/>
      <c r="H9" s="1746"/>
      <c r="I9" s="1746"/>
      <c r="K9" s="6"/>
    </row>
    <row r="10" spans="1:11" ht="25.5" customHeight="1">
      <c r="A10" s="5"/>
      <c r="B10" s="7"/>
      <c r="C10" s="7" t="s">
        <v>2298</v>
      </c>
      <c r="F10" s="2040"/>
      <c r="G10" s="2040"/>
      <c r="H10" s="2040"/>
      <c r="I10" s="2040"/>
      <c r="J10" s="2040"/>
      <c r="K10" s="2041"/>
    </row>
    <row r="11" spans="1:11">
      <c r="A11" s="5"/>
      <c r="F11" s="100"/>
      <c r="G11" s="100"/>
      <c r="H11" s="100"/>
      <c r="I11" s="100"/>
      <c r="J11" s="100"/>
      <c r="K11" s="6"/>
    </row>
    <row r="12" spans="1:11">
      <c r="A12" s="5"/>
      <c r="K12" s="6"/>
    </row>
    <row r="13" spans="1:11">
      <c r="A13" s="5"/>
      <c r="K13" s="6"/>
    </row>
    <row r="14" spans="1:11" ht="16.5" customHeight="1">
      <c r="A14" s="5"/>
      <c r="C14" s="2049" t="s">
        <v>0</v>
      </c>
      <c r="D14" s="2049"/>
      <c r="E14" s="2049"/>
      <c r="F14" s="2049"/>
      <c r="G14" s="2049"/>
      <c r="H14" s="2049"/>
      <c r="I14" s="2049"/>
      <c r="K14" s="6"/>
    </row>
    <row r="15" spans="1:11" ht="16.5">
      <c r="A15" s="5"/>
      <c r="C15" s="2049" t="s">
        <v>609</v>
      </c>
      <c r="D15" s="2049"/>
      <c r="E15" s="2049"/>
      <c r="F15" s="2049"/>
      <c r="G15" s="2049"/>
      <c r="H15" s="2049"/>
      <c r="I15" s="2049"/>
      <c r="K15" s="6"/>
    </row>
    <row r="16" spans="1:11">
      <c r="A16" s="5"/>
      <c r="E16" s="109"/>
      <c r="F16" s="109"/>
      <c r="G16" s="109"/>
      <c r="K16" s="6"/>
    </row>
    <row r="17" spans="1:11">
      <c r="A17" s="5"/>
      <c r="E17" s="108"/>
      <c r="F17" s="108"/>
      <c r="G17" s="108"/>
      <c r="K17" s="6"/>
    </row>
    <row r="18" spans="1:11" ht="16.5" customHeight="1">
      <c r="A18" s="5"/>
      <c r="D18" s="2050" t="s">
        <v>1</v>
      </c>
      <c r="E18" s="2050"/>
      <c r="F18" s="2050"/>
      <c r="G18" s="2051"/>
      <c r="H18" s="2051"/>
      <c r="K18" s="6"/>
    </row>
    <row r="19" spans="1:11">
      <c r="A19" s="5"/>
      <c r="E19" s="246"/>
      <c r="F19" s="246"/>
      <c r="G19" s="246"/>
      <c r="H19" s="246"/>
      <c r="K19" s="6"/>
    </row>
    <row r="20" spans="1:11">
      <c r="A20" s="5"/>
      <c r="E20" s="108"/>
      <c r="F20" s="108"/>
      <c r="G20" s="108"/>
      <c r="K20" s="6"/>
    </row>
    <row r="21" spans="1:11" ht="16.5" customHeight="1">
      <c r="A21" s="5"/>
      <c r="D21" s="2052" t="s">
        <v>621</v>
      </c>
      <c r="E21" s="2052"/>
      <c r="F21" s="2052"/>
      <c r="G21" s="2052"/>
      <c r="H21" s="2052"/>
      <c r="K21" s="6"/>
    </row>
    <row r="22" spans="1:11" ht="4.5" customHeight="1">
      <c r="A22" s="5"/>
      <c r="K22" s="6"/>
    </row>
    <row r="23" spans="1:11" ht="24" customHeight="1">
      <c r="A23" s="5"/>
      <c r="B23" s="920" t="s">
        <v>2</v>
      </c>
      <c r="C23" s="921"/>
      <c r="D23" s="921"/>
      <c r="E23" s="2057"/>
      <c r="F23" s="2057"/>
      <c r="G23" s="2057"/>
      <c r="H23" s="2057"/>
      <c r="I23" s="2057"/>
      <c r="J23" s="2057"/>
      <c r="K23" s="2058"/>
    </row>
    <row r="24" spans="1:11" ht="16.5">
      <c r="A24" s="5"/>
      <c r="B24" s="922" t="s">
        <v>3</v>
      </c>
      <c r="C24" s="921"/>
      <c r="D24" s="921"/>
      <c r="E24" s="923"/>
      <c r="F24" s="1257"/>
      <c r="G24" s="923"/>
      <c r="H24" s="923"/>
      <c r="I24" s="923"/>
      <c r="J24" s="923"/>
      <c r="K24" s="924"/>
    </row>
    <row r="25" spans="1:11">
      <c r="A25" s="5"/>
      <c r="B25" s="2059"/>
      <c r="C25" s="2059"/>
      <c r="D25" s="2059"/>
      <c r="E25" s="2059"/>
      <c r="F25" s="2059"/>
      <c r="G25" s="2059"/>
      <c r="H25" s="2059"/>
      <c r="I25" s="2059"/>
      <c r="J25" s="2059"/>
      <c r="K25" s="2060"/>
    </row>
    <row r="26" spans="1:11">
      <c r="A26" s="5"/>
      <c r="B26" s="923"/>
      <c r="C26" s="923"/>
      <c r="D26" s="2061"/>
      <c r="E26" s="2061"/>
      <c r="F26" s="2061"/>
      <c r="G26" s="2061"/>
      <c r="H26" s="2061"/>
      <c r="I26" s="2061"/>
      <c r="J26" s="2061"/>
      <c r="K26" s="2062"/>
    </row>
    <row r="27" spans="1:11" ht="16.5" customHeight="1">
      <c r="A27" s="5"/>
      <c r="B27" s="920" t="s">
        <v>4</v>
      </c>
      <c r="C27" s="921"/>
      <c r="D27" s="2063"/>
      <c r="E27" s="2063"/>
      <c r="F27" s="2063"/>
      <c r="G27" s="2063"/>
      <c r="H27" s="2063"/>
      <c r="I27" s="2063"/>
      <c r="J27" s="2063"/>
      <c r="K27" s="2064"/>
    </row>
    <row r="28" spans="1:11">
      <c r="A28" s="5"/>
      <c r="B28" s="921"/>
      <c r="C28" s="921"/>
      <c r="D28" s="923"/>
      <c r="E28" s="923"/>
      <c r="F28" s="923"/>
      <c r="G28" s="923"/>
      <c r="H28" s="923"/>
      <c r="I28" s="923"/>
      <c r="J28" s="923"/>
      <c r="K28" s="924"/>
    </row>
    <row r="29" spans="1:11" ht="16.5" customHeight="1">
      <c r="A29" s="5"/>
      <c r="B29" s="920" t="s">
        <v>5</v>
      </c>
      <c r="C29" s="921"/>
      <c r="D29" s="921"/>
      <c r="E29" s="2059"/>
      <c r="F29" s="2059"/>
      <c r="G29" s="2059"/>
      <c r="H29" s="2059"/>
      <c r="I29" s="2059"/>
      <c r="J29" s="2059"/>
      <c r="K29" s="2060"/>
    </row>
    <row r="30" spans="1:11">
      <c r="A30" s="5"/>
      <c r="B30" s="921"/>
      <c r="C30" s="921"/>
      <c r="D30" s="921"/>
      <c r="E30" s="923"/>
      <c r="F30" s="923"/>
      <c r="G30" s="923"/>
      <c r="H30" s="923"/>
      <c r="I30" s="923"/>
      <c r="J30" s="923"/>
      <c r="K30" s="924"/>
    </row>
    <row r="31" spans="1:11">
      <c r="A31" s="5"/>
      <c r="B31" s="2065"/>
      <c r="C31" s="2065"/>
      <c r="D31" s="2065"/>
      <c r="E31" s="2065"/>
      <c r="F31" s="2065"/>
      <c r="G31" s="2065"/>
      <c r="H31" s="2065"/>
      <c r="I31" s="2065"/>
      <c r="J31" s="2065"/>
      <c r="K31" s="2066"/>
    </row>
    <row r="32" spans="1:11">
      <c r="A32" s="5"/>
      <c r="B32" s="100"/>
      <c r="C32" s="100"/>
      <c r="D32" s="100"/>
      <c r="E32" s="100"/>
      <c r="F32" s="100"/>
      <c r="G32" s="100"/>
      <c r="H32" s="100"/>
      <c r="I32" s="100"/>
      <c r="J32" s="100"/>
      <c r="K32" s="6"/>
    </row>
    <row r="33" spans="1:11" ht="16.5" customHeight="1">
      <c r="A33" s="5"/>
      <c r="B33" s="7" t="s">
        <v>2261</v>
      </c>
      <c r="F33" s="108"/>
      <c r="G33" s="2053"/>
      <c r="H33" s="2053"/>
      <c r="I33" s="2053"/>
      <c r="J33" s="2053"/>
      <c r="K33" s="2054"/>
    </row>
    <row r="34" spans="1:11">
      <c r="A34" s="5"/>
      <c r="F34" s="100"/>
      <c r="G34" s="100"/>
      <c r="H34" s="100"/>
      <c r="I34" s="100"/>
      <c r="J34" s="100"/>
      <c r="K34" s="6"/>
    </row>
    <row r="35" spans="1:11">
      <c r="A35" s="5"/>
      <c r="K35" s="6"/>
    </row>
    <row r="36" spans="1:11" ht="16.5" customHeight="1">
      <c r="A36" s="5"/>
      <c r="E36" s="12" t="s">
        <v>6</v>
      </c>
      <c r="K36" s="6"/>
    </row>
    <row r="37" spans="1:11">
      <c r="A37" s="5"/>
      <c r="K37" s="6"/>
    </row>
    <row r="38" spans="1:11">
      <c r="A38" s="5"/>
      <c r="K38" s="6"/>
    </row>
    <row r="39" spans="1:11">
      <c r="A39" s="5"/>
      <c r="B39" s="2048" t="s">
        <v>7</v>
      </c>
      <c r="C39" s="2048"/>
      <c r="D39" s="2048"/>
      <c r="E39" s="2048"/>
      <c r="G39" s="2048" t="s">
        <v>607</v>
      </c>
      <c r="H39" s="2048"/>
      <c r="I39" s="2048"/>
      <c r="J39" s="2048"/>
      <c r="K39" s="6"/>
    </row>
    <row r="40" spans="1:11" ht="13.5" customHeight="1" thickBot="1">
      <c r="A40" s="5"/>
      <c r="B40" s="9"/>
      <c r="C40" s="9"/>
      <c r="D40" s="9"/>
      <c r="E40" s="9"/>
      <c r="G40" s="9"/>
      <c r="H40" s="9"/>
      <c r="I40" s="9"/>
      <c r="J40" s="9"/>
      <c r="K40" s="6"/>
    </row>
    <row r="41" spans="1:11">
      <c r="A41" s="13"/>
      <c r="B41" s="2043" t="s">
        <v>8</v>
      </c>
      <c r="C41" s="2043"/>
      <c r="D41" s="2043"/>
      <c r="E41" s="14"/>
      <c r="F41" s="15"/>
      <c r="G41" s="2044" t="s">
        <v>9</v>
      </c>
      <c r="H41" s="2044"/>
      <c r="I41" s="2044"/>
      <c r="J41" s="2044"/>
      <c r="K41" s="13"/>
    </row>
    <row r="42" spans="1:11">
      <c r="A42" s="13"/>
      <c r="B42" s="16" t="s">
        <v>10</v>
      </c>
      <c r="D42" s="17"/>
      <c r="E42" s="18"/>
      <c r="F42" s="15"/>
      <c r="G42" s="5"/>
      <c r="J42" s="6"/>
      <c r="K42" s="13"/>
    </row>
    <row r="43" spans="1:11" ht="13.5" customHeight="1" thickBot="1">
      <c r="A43" s="13"/>
      <c r="B43" s="16" t="s">
        <v>11</v>
      </c>
      <c r="D43" s="17"/>
      <c r="E43" s="18"/>
      <c r="F43" s="15"/>
      <c r="G43" s="19"/>
      <c r="H43" s="9"/>
      <c r="I43" s="9"/>
      <c r="J43" s="20"/>
      <c r="K43" s="13"/>
    </row>
    <row r="44" spans="1:11">
      <c r="A44" s="13"/>
      <c r="B44" s="2045" t="s">
        <v>2282</v>
      </c>
      <c r="C44" s="2045"/>
      <c r="D44" s="2045"/>
      <c r="E44" s="18"/>
      <c r="F44" s="15"/>
      <c r="G44" s="2044" t="s">
        <v>608</v>
      </c>
      <c r="H44" s="2044"/>
      <c r="I44" s="2044"/>
      <c r="J44" s="2044"/>
      <c r="K44" s="13"/>
    </row>
    <row r="45" spans="1:11">
      <c r="A45" s="13"/>
      <c r="B45" s="16" t="s">
        <v>2283</v>
      </c>
      <c r="D45" s="17"/>
      <c r="E45" s="18"/>
      <c r="F45" s="15"/>
      <c r="G45" s="5"/>
      <c r="J45" s="6"/>
      <c r="K45" s="13"/>
    </row>
    <row r="46" spans="1:11">
      <c r="A46" s="13"/>
      <c r="B46" s="16" t="s">
        <v>2284</v>
      </c>
      <c r="D46" s="17"/>
      <c r="E46" s="18"/>
      <c r="F46" s="15"/>
      <c r="G46" s="5"/>
      <c r="J46" s="6"/>
      <c r="K46" s="13"/>
    </row>
    <row r="47" spans="1:11">
      <c r="A47" s="13"/>
      <c r="B47" s="16"/>
      <c r="D47" s="17"/>
      <c r="E47" s="13"/>
      <c r="F47" s="15"/>
      <c r="G47" s="5"/>
      <c r="J47" s="6"/>
      <c r="K47" s="13"/>
    </row>
    <row r="48" spans="1:11" ht="13.5" customHeight="1" thickBot="1">
      <c r="A48" s="13"/>
      <c r="B48" s="19"/>
      <c r="C48" s="9"/>
      <c r="D48" s="21"/>
      <c r="E48" s="22"/>
      <c r="F48" s="15"/>
      <c r="G48" s="19"/>
      <c r="H48" s="9"/>
      <c r="I48" s="9"/>
      <c r="J48" s="20"/>
      <c r="K48" s="13"/>
    </row>
    <row r="49" spans="1:11">
      <c r="A49" s="13"/>
      <c r="B49" s="2046" t="s">
        <v>1506</v>
      </c>
      <c r="C49" s="2046"/>
      <c r="D49" s="2046"/>
      <c r="E49" s="23"/>
      <c r="F49" s="15"/>
      <c r="G49" s="2047" t="s">
        <v>12</v>
      </c>
      <c r="H49" s="2047"/>
      <c r="I49" s="2047"/>
      <c r="J49" s="2047"/>
      <c r="K49" s="13"/>
    </row>
    <row r="50" spans="1:11">
      <c r="A50" s="13"/>
      <c r="B50" s="2042" t="s">
        <v>1505</v>
      </c>
      <c r="C50" s="2042"/>
      <c r="D50" s="2042"/>
      <c r="E50" s="24"/>
      <c r="F50" s="15"/>
      <c r="G50" s="5"/>
      <c r="J50" s="6"/>
      <c r="K50" s="13"/>
    </row>
    <row r="51" spans="1:11" ht="13.5" customHeight="1" thickBot="1">
      <c r="A51" s="13"/>
      <c r="B51" s="19"/>
      <c r="C51" s="10"/>
      <c r="D51" s="10"/>
      <c r="E51" s="20"/>
      <c r="F51" s="15"/>
      <c r="G51" s="19"/>
      <c r="H51" s="10"/>
      <c r="I51" s="10"/>
      <c r="J51" s="20"/>
      <c r="K51" s="13"/>
    </row>
    <row r="52" spans="1:11">
      <c r="A52" s="5"/>
      <c r="B52" s="2055" t="s">
        <v>2356</v>
      </c>
      <c r="C52" s="2056"/>
      <c r="D52" s="8"/>
      <c r="E52" s="8"/>
      <c r="G52" s="8"/>
      <c r="H52" s="8"/>
      <c r="I52" s="8"/>
      <c r="J52" s="8"/>
      <c r="K52" s="6"/>
    </row>
    <row r="53" spans="1:11" ht="14.25">
      <c r="A53" s="5"/>
      <c r="D53" s="2032"/>
      <c r="K53" s="6"/>
    </row>
    <row r="54" spans="1:11" ht="13.5" customHeight="1" thickBot="1">
      <c r="A54" s="19"/>
      <c r="B54" s="10"/>
      <c r="C54" s="10"/>
      <c r="D54" s="10"/>
      <c r="E54" s="10"/>
      <c r="F54" s="10"/>
      <c r="G54" s="10"/>
      <c r="H54" s="10"/>
      <c r="I54" s="10"/>
      <c r="J54" s="10"/>
      <c r="K54" s="20"/>
    </row>
  </sheetData>
  <sheetProtection selectLockedCells="1" selectUnlockedCells="1"/>
  <mergeCells count="30">
    <mergeCell ref="B52:C52"/>
    <mergeCell ref="E23:K23"/>
    <mergeCell ref="B25:K25"/>
    <mergeCell ref="D26:K27"/>
    <mergeCell ref="E29:K29"/>
    <mergeCell ref="B31:K31"/>
    <mergeCell ref="F10:K10"/>
    <mergeCell ref="B50:D50"/>
    <mergeCell ref="B41:D41"/>
    <mergeCell ref="G41:J41"/>
    <mergeCell ref="B44:D44"/>
    <mergeCell ref="G44:J44"/>
    <mergeCell ref="B49:D49"/>
    <mergeCell ref="G49:J49"/>
    <mergeCell ref="B39:E39"/>
    <mergeCell ref="G39:J39"/>
    <mergeCell ref="C14:I14"/>
    <mergeCell ref="C15:I15"/>
    <mergeCell ref="D18:F18"/>
    <mergeCell ref="G18:H18"/>
    <mergeCell ref="D21:H21"/>
    <mergeCell ref="G33:K33"/>
    <mergeCell ref="A6:D6"/>
    <mergeCell ref="A7:D7"/>
    <mergeCell ref="A8:D8"/>
    <mergeCell ref="I3:K3"/>
    <mergeCell ref="I4:K4"/>
    <mergeCell ref="A3:D3"/>
    <mergeCell ref="A4:C4"/>
    <mergeCell ref="A5:D5"/>
  </mergeCells>
  <phoneticPr fontId="112" type="noConversion"/>
  <pageMargins left="0.74791666666666667" right="0.74791666666666667" top="0.98402777777777772" bottom="0.98402777777777772" header="0.51180555555555551" footer="0.51180555555555551"/>
  <pageSetup paperSize="9" scale="75" orientation="portrait" horizontalDpi="4294967292" verticalDpi="4294967292" r:id="rId1"/>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dimension ref="A1:L54"/>
  <sheetViews>
    <sheetView showGridLines="0" zoomScale="90" zoomScaleNormal="90" zoomScalePageLayoutView="90" workbookViewId="0">
      <selection activeCell="L14" sqref="L14"/>
    </sheetView>
  </sheetViews>
  <sheetFormatPr baseColWidth="10" defaultRowHeight="5.25" customHeight="1"/>
  <cols>
    <col min="1" max="1" width="5" style="163" customWidth="1"/>
    <col min="2" max="2" width="10.85546875" style="163"/>
    <col min="3" max="3" width="8.85546875" style="163" customWidth="1"/>
    <col min="4" max="4" width="7" style="163" customWidth="1"/>
    <col min="5" max="5" width="3" style="163" customWidth="1"/>
    <col min="6" max="6" width="5" style="163" customWidth="1"/>
    <col min="7" max="7" width="45.42578125" style="163" customWidth="1"/>
    <col min="8" max="8" width="12.140625" style="163" customWidth="1"/>
    <col min="9" max="9" width="7" style="163" customWidth="1"/>
    <col min="10" max="10" width="16.140625" style="1415" customWidth="1"/>
    <col min="11" max="11" width="14.7109375" style="1415" customWidth="1"/>
    <col min="12" max="248" width="10.85546875" style="163"/>
    <col min="249" max="249" width="5" style="163" customWidth="1"/>
    <col min="250" max="250" width="10.85546875" style="163"/>
    <col min="251" max="251" width="5" style="163" customWidth="1"/>
    <col min="252" max="252" width="7" style="163" customWidth="1"/>
    <col min="253" max="253" width="3" style="163" customWidth="1"/>
    <col min="254" max="254" width="5" style="163" customWidth="1"/>
    <col min="255" max="256" width="10.85546875" style="163"/>
    <col min="257" max="257" width="2" style="163" customWidth="1"/>
    <col min="258" max="258" width="10.85546875" style="163"/>
    <col min="259" max="259" width="2" style="163" customWidth="1"/>
    <col min="260" max="260" width="13" style="163" customWidth="1"/>
    <col min="261" max="504" width="10.85546875" style="163"/>
    <col min="505" max="505" width="5" style="163" customWidth="1"/>
    <col min="506" max="506" width="10.85546875" style="163"/>
    <col min="507" max="507" width="5" style="163" customWidth="1"/>
    <col min="508" max="508" width="7" style="163" customWidth="1"/>
    <col min="509" max="509" width="3" style="163" customWidth="1"/>
    <col min="510" max="510" width="5" style="163" customWidth="1"/>
    <col min="511" max="512" width="10.85546875" style="163"/>
    <col min="513" max="513" width="2" style="163" customWidth="1"/>
    <col min="514" max="514" width="10.85546875" style="163"/>
    <col min="515" max="515" width="2" style="163" customWidth="1"/>
    <col min="516" max="516" width="13" style="163" customWidth="1"/>
    <col min="517" max="760" width="10.85546875" style="163"/>
    <col min="761" max="761" width="5" style="163" customWidth="1"/>
    <col min="762" max="762" width="10.85546875" style="163"/>
    <col min="763" max="763" width="5" style="163" customWidth="1"/>
    <col min="764" max="764" width="7" style="163" customWidth="1"/>
    <col min="765" max="765" width="3" style="163" customWidth="1"/>
    <col min="766" max="766" width="5" style="163" customWidth="1"/>
    <col min="767" max="768" width="10.85546875" style="163"/>
    <col min="769" max="769" width="2" style="163" customWidth="1"/>
    <col min="770" max="770" width="10.85546875" style="163"/>
    <col min="771" max="771" width="2" style="163" customWidth="1"/>
    <col min="772" max="772" width="13" style="163" customWidth="1"/>
    <col min="773" max="1016" width="10.85546875" style="163"/>
    <col min="1017" max="1017" width="5" style="163" customWidth="1"/>
    <col min="1018" max="1018" width="10.85546875" style="163"/>
    <col min="1019" max="1019" width="5" style="163" customWidth="1"/>
    <col min="1020" max="1020" width="7" style="163" customWidth="1"/>
    <col min="1021" max="1021" width="3" style="163" customWidth="1"/>
    <col min="1022" max="1022" width="5" style="163" customWidth="1"/>
    <col min="1023" max="1024" width="10.85546875" style="163"/>
    <col min="1025" max="1025" width="2" style="163" customWidth="1"/>
    <col min="1026" max="1026" width="10.85546875" style="163"/>
    <col min="1027" max="1027" width="2" style="163" customWidth="1"/>
    <col min="1028" max="1028" width="13" style="163" customWidth="1"/>
    <col min="1029" max="1272" width="10.85546875" style="163"/>
    <col min="1273" max="1273" width="5" style="163" customWidth="1"/>
    <col min="1274" max="1274" width="10.85546875" style="163"/>
    <col min="1275" max="1275" width="5" style="163" customWidth="1"/>
    <col min="1276" max="1276" width="7" style="163" customWidth="1"/>
    <col min="1277" max="1277" width="3" style="163" customWidth="1"/>
    <col min="1278" max="1278" width="5" style="163" customWidth="1"/>
    <col min="1279" max="1280" width="10.85546875" style="163"/>
    <col min="1281" max="1281" width="2" style="163" customWidth="1"/>
    <col min="1282" max="1282" width="10.85546875" style="163"/>
    <col min="1283" max="1283" width="2" style="163" customWidth="1"/>
    <col min="1284" max="1284" width="13" style="163" customWidth="1"/>
    <col min="1285" max="1528" width="10.85546875" style="163"/>
    <col min="1529" max="1529" width="5" style="163" customWidth="1"/>
    <col min="1530" max="1530" width="10.85546875" style="163"/>
    <col min="1531" max="1531" width="5" style="163" customWidth="1"/>
    <col min="1532" max="1532" width="7" style="163" customWidth="1"/>
    <col min="1533" max="1533" width="3" style="163" customWidth="1"/>
    <col min="1534" max="1534" width="5" style="163" customWidth="1"/>
    <col min="1535" max="1536" width="10.85546875" style="163"/>
    <col min="1537" max="1537" width="2" style="163" customWidth="1"/>
    <col min="1538" max="1538" width="10.85546875" style="163"/>
    <col min="1539" max="1539" width="2" style="163" customWidth="1"/>
    <col min="1540" max="1540" width="13" style="163" customWidth="1"/>
    <col min="1541" max="1784" width="10.85546875" style="163"/>
    <col min="1785" max="1785" width="5" style="163" customWidth="1"/>
    <col min="1786" max="1786" width="10.85546875" style="163"/>
    <col min="1787" max="1787" width="5" style="163" customWidth="1"/>
    <col min="1788" max="1788" width="7" style="163" customWidth="1"/>
    <col min="1789" max="1789" width="3" style="163" customWidth="1"/>
    <col min="1790" max="1790" width="5" style="163" customWidth="1"/>
    <col min="1791" max="1792" width="10.85546875" style="163"/>
    <col min="1793" max="1793" width="2" style="163" customWidth="1"/>
    <col min="1794" max="1794" width="10.85546875" style="163"/>
    <col min="1795" max="1795" width="2" style="163" customWidth="1"/>
    <col min="1796" max="1796" width="13" style="163" customWidth="1"/>
    <col min="1797" max="2040" width="10.85546875" style="163"/>
    <col min="2041" max="2041" width="5" style="163" customWidth="1"/>
    <col min="2042" max="2042" width="10.85546875" style="163"/>
    <col min="2043" max="2043" width="5" style="163" customWidth="1"/>
    <col min="2044" max="2044" width="7" style="163" customWidth="1"/>
    <col min="2045" max="2045" width="3" style="163" customWidth="1"/>
    <col min="2046" max="2046" width="5" style="163" customWidth="1"/>
    <col min="2047" max="2048" width="10.85546875" style="163"/>
    <col min="2049" max="2049" width="2" style="163" customWidth="1"/>
    <col min="2050" max="2050" width="10.85546875" style="163"/>
    <col min="2051" max="2051" width="2" style="163" customWidth="1"/>
    <col min="2052" max="2052" width="13" style="163" customWidth="1"/>
    <col min="2053" max="2296" width="10.85546875" style="163"/>
    <col min="2297" max="2297" width="5" style="163" customWidth="1"/>
    <col min="2298" max="2298" width="10.85546875" style="163"/>
    <col min="2299" max="2299" width="5" style="163" customWidth="1"/>
    <col min="2300" max="2300" width="7" style="163" customWidth="1"/>
    <col min="2301" max="2301" width="3" style="163" customWidth="1"/>
    <col min="2302" max="2302" width="5" style="163" customWidth="1"/>
    <col min="2303" max="2304" width="10.85546875" style="163"/>
    <col min="2305" max="2305" width="2" style="163" customWidth="1"/>
    <col min="2306" max="2306" width="10.85546875" style="163"/>
    <col min="2307" max="2307" width="2" style="163" customWidth="1"/>
    <col min="2308" max="2308" width="13" style="163" customWidth="1"/>
    <col min="2309" max="2552" width="10.85546875" style="163"/>
    <col min="2553" max="2553" width="5" style="163" customWidth="1"/>
    <col min="2554" max="2554" width="10.85546875" style="163"/>
    <col min="2555" max="2555" width="5" style="163" customWidth="1"/>
    <col min="2556" max="2556" width="7" style="163" customWidth="1"/>
    <col min="2557" max="2557" width="3" style="163" customWidth="1"/>
    <col min="2558" max="2558" width="5" style="163" customWidth="1"/>
    <col min="2559" max="2560" width="10.85546875" style="163"/>
    <col min="2561" max="2561" width="2" style="163" customWidth="1"/>
    <col min="2562" max="2562" width="10.85546875" style="163"/>
    <col min="2563" max="2563" width="2" style="163" customWidth="1"/>
    <col min="2564" max="2564" width="13" style="163" customWidth="1"/>
    <col min="2565" max="2808" width="10.85546875" style="163"/>
    <col min="2809" max="2809" width="5" style="163" customWidth="1"/>
    <col min="2810" max="2810" width="10.85546875" style="163"/>
    <col min="2811" max="2811" width="5" style="163" customWidth="1"/>
    <col min="2812" max="2812" width="7" style="163" customWidth="1"/>
    <col min="2813" max="2813" width="3" style="163" customWidth="1"/>
    <col min="2814" max="2814" width="5" style="163" customWidth="1"/>
    <col min="2815" max="2816" width="10.85546875" style="163"/>
    <col min="2817" max="2817" width="2" style="163" customWidth="1"/>
    <col min="2818" max="2818" width="10.85546875" style="163"/>
    <col min="2819" max="2819" width="2" style="163" customWidth="1"/>
    <col min="2820" max="2820" width="13" style="163" customWidth="1"/>
    <col min="2821" max="3064" width="10.85546875" style="163"/>
    <col min="3065" max="3065" width="5" style="163" customWidth="1"/>
    <col min="3066" max="3066" width="10.85546875" style="163"/>
    <col min="3067" max="3067" width="5" style="163" customWidth="1"/>
    <col min="3068" max="3068" width="7" style="163" customWidth="1"/>
    <col min="3069" max="3069" width="3" style="163" customWidth="1"/>
    <col min="3070" max="3070" width="5" style="163" customWidth="1"/>
    <col min="3071" max="3072" width="10.85546875" style="163"/>
    <col min="3073" max="3073" width="2" style="163" customWidth="1"/>
    <col min="3074" max="3074" width="10.85546875" style="163"/>
    <col min="3075" max="3075" width="2" style="163" customWidth="1"/>
    <col min="3076" max="3076" width="13" style="163" customWidth="1"/>
    <col min="3077" max="3320" width="10.85546875" style="163"/>
    <col min="3321" max="3321" width="5" style="163" customWidth="1"/>
    <col min="3322" max="3322" width="10.85546875" style="163"/>
    <col min="3323" max="3323" width="5" style="163" customWidth="1"/>
    <col min="3324" max="3324" width="7" style="163" customWidth="1"/>
    <col min="3325" max="3325" width="3" style="163" customWidth="1"/>
    <col min="3326" max="3326" width="5" style="163" customWidth="1"/>
    <col min="3327" max="3328" width="10.85546875" style="163"/>
    <col min="3329" max="3329" width="2" style="163" customWidth="1"/>
    <col min="3330" max="3330" width="10.85546875" style="163"/>
    <col min="3331" max="3331" width="2" style="163" customWidth="1"/>
    <col min="3332" max="3332" width="13" style="163" customWidth="1"/>
    <col min="3333" max="3576" width="10.85546875" style="163"/>
    <col min="3577" max="3577" width="5" style="163" customWidth="1"/>
    <col min="3578" max="3578" width="10.85546875" style="163"/>
    <col min="3579" max="3579" width="5" style="163" customWidth="1"/>
    <col min="3580" max="3580" width="7" style="163" customWidth="1"/>
    <col min="3581" max="3581" width="3" style="163" customWidth="1"/>
    <col min="3582" max="3582" width="5" style="163" customWidth="1"/>
    <col min="3583" max="3584" width="10.85546875" style="163"/>
    <col min="3585" max="3585" width="2" style="163" customWidth="1"/>
    <col min="3586" max="3586" width="10.85546875" style="163"/>
    <col min="3587" max="3587" width="2" style="163" customWidth="1"/>
    <col min="3588" max="3588" width="13" style="163" customWidth="1"/>
    <col min="3589" max="3832" width="10.85546875" style="163"/>
    <col min="3833" max="3833" width="5" style="163" customWidth="1"/>
    <col min="3834" max="3834" width="10.85546875" style="163"/>
    <col min="3835" max="3835" width="5" style="163" customWidth="1"/>
    <col min="3836" max="3836" width="7" style="163" customWidth="1"/>
    <col min="3837" max="3837" width="3" style="163" customWidth="1"/>
    <col min="3838" max="3838" width="5" style="163" customWidth="1"/>
    <col min="3839" max="3840" width="10.85546875" style="163"/>
    <col min="3841" max="3841" width="2" style="163" customWidth="1"/>
    <col min="3842" max="3842" width="10.85546875" style="163"/>
    <col min="3843" max="3843" width="2" style="163" customWidth="1"/>
    <col min="3844" max="3844" width="13" style="163" customWidth="1"/>
    <col min="3845" max="4088" width="10.85546875" style="163"/>
    <col min="4089" max="4089" width="5" style="163" customWidth="1"/>
    <col min="4090" max="4090" width="10.85546875" style="163"/>
    <col min="4091" max="4091" width="5" style="163" customWidth="1"/>
    <col min="4092" max="4092" width="7" style="163" customWidth="1"/>
    <col min="4093" max="4093" width="3" style="163" customWidth="1"/>
    <col min="4094" max="4094" width="5" style="163" customWidth="1"/>
    <col min="4095" max="4096" width="10.85546875" style="163"/>
    <col min="4097" max="4097" width="2" style="163" customWidth="1"/>
    <col min="4098" max="4098" width="10.85546875" style="163"/>
    <col min="4099" max="4099" width="2" style="163" customWidth="1"/>
    <col min="4100" max="4100" width="13" style="163" customWidth="1"/>
    <col min="4101" max="4344" width="10.85546875" style="163"/>
    <col min="4345" max="4345" width="5" style="163" customWidth="1"/>
    <col min="4346" max="4346" width="10.85546875" style="163"/>
    <col min="4347" max="4347" width="5" style="163" customWidth="1"/>
    <col min="4348" max="4348" width="7" style="163" customWidth="1"/>
    <col min="4349" max="4349" width="3" style="163" customWidth="1"/>
    <col min="4350" max="4350" width="5" style="163" customWidth="1"/>
    <col min="4351" max="4352" width="10.85546875" style="163"/>
    <col min="4353" max="4353" width="2" style="163" customWidth="1"/>
    <col min="4354" max="4354" width="10.85546875" style="163"/>
    <col min="4355" max="4355" width="2" style="163" customWidth="1"/>
    <col min="4356" max="4356" width="13" style="163" customWidth="1"/>
    <col min="4357" max="4600" width="10.85546875" style="163"/>
    <col min="4601" max="4601" width="5" style="163" customWidth="1"/>
    <col min="4602" max="4602" width="10.85546875" style="163"/>
    <col min="4603" max="4603" width="5" style="163" customWidth="1"/>
    <col min="4604" max="4604" width="7" style="163" customWidth="1"/>
    <col min="4605" max="4605" width="3" style="163" customWidth="1"/>
    <col min="4606" max="4606" width="5" style="163" customWidth="1"/>
    <col min="4607" max="4608" width="10.85546875" style="163"/>
    <col min="4609" max="4609" width="2" style="163" customWidth="1"/>
    <col min="4610" max="4610" width="10.85546875" style="163"/>
    <col min="4611" max="4611" width="2" style="163" customWidth="1"/>
    <col min="4612" max="4612" width="13" style="163" customWidth="1"/>
    <col min="4613" max="4856" width="10.85546875" style="163"/>
    <col min="4857" max="4857" width="5" style="163" customWidth="1"/>
    <col min="4858" max="4858" width="10.85546875" style="163"/>
    <col min="4859" max="4859" width="5" style="163" customWidth="1"/>
    <col min="4860" max="4860" width="7" style="163" customWidth="1"/>
    <col min="4861" max="4861" width="3" style="163" customWidth="1"/>
    <col min="4862" max="4862" width="5" style="163" customWidth="1"/>
    <col min="4863" max="4864" width="10.85546875" style="163"/>
    <col min="4865" max="4865" width="2" style="163" customWidth="1"/>
    <col min="4866" max="4866" width="10.85546875" style="163"/>
    <col min="4867" max="4867" width="2" style="163" customWidth="1"/>
    <col min="4868" max="4868" width="13" style="163" customWidth="1"/>
    <col min="4869" max="5112" width="10.85546875" style="163"/>
    <col min="5113" max="5113" width="5" style="163" customWidth="1"/>
    <col min="5114" max="5114" width="10.85546875" style="163"/>
    <col min="5115" max="5115" width="5" style="163" customWidth="1"/>
    <col min="5116" max="5116" width="7" style="163" customWidth="1"/>
    <col min="5117" max="5117" width="3" style="163" customWidth="1"/>
    <col min="5118" max="5118" width="5" style="163" customWidth="1"/>
    <col min="5119" max="5120" width="10.85546875" style="163"/>
    <col min="5121" max="5121" width="2" style="163" customWidth="1"/>
    <col min="5122" max="5122" width="10.85546875" style="163"/>
    <col min="5123" max="5123" width="2" style="163" customWidth="1"/>
    <col min="5124" max="5124" width="13" style="163" customWidth="1"/>
    <col min="5125" max="5368" width="10.85546875" style="163"/>
    <col min="5369" max="5369" width="5" style="163" customWidth="1"/>
    <col min="5370" max="5370" width="10.85546875" style="163"/>
    <col min="5371" max="5371" width="5" style="163" customWidth="1"/>
    <col min="5372" max="5372" width="7" style="163" customWidth="1"/>
    <col min="5373" max="5373" width="3" style="163" customWidth="1"/>
    <col min="5374" max="5374" width="5" style="163" customWidth="1"/>
    <col min="5375" max="5376" width="10.85546875" style="163"/>
    <col min="5377" max="5377" width="2" style="163" customWidth="1"/>
    <col min="5378" max="5378" width="10.85546875" style="163"/>
    <col min="5379" max="5379" width="2" style="163" customWidth="1"/>
    <col min="5380" max="5380" width="13" style="163" customWidth="1"/>
    <col min="5381" max="5624" width="10.85546875" style="163"/>
    <col min="5625" max="5625" width="5" style="163" customWidth="1"/>
    <col min="5626" max="5626" width="10.85546875" style="163"/>
    <col min="5627" max="5627" width="5" style="163" customWidth="1"/>
    <col min="5628" max="5628" width="7" style="163" customWidth="1"/>
    <col min="5629" max="5629" width="3" style="163" customWidth="1"/>
    <col min="5630" max="5630" width="5" style="163" customWidth="1"/>
    <col min="5631" max="5632" width="10.85546875" style="163"/>
    <col min="5633" max="5633" width="2" style="163" customWidth="1"/>
    <col min="5634" max="5634" width="10.85546875" style="163"/>
    <col min="5635" max="5635" width="2" style="163" customWidth="1"/>
    <col min="5636" max="5636" width="13" style="163" customWidth="1"/>
    <col min="5637" max="5880" width="10.85546875" style="163"/>
    <col min="5881" max="5881" width="5" style="163" customWidth="1"/>
    <col min="5882" max="5882" width="10.85546875" style="163"/>
    <col min="5883" max="5883" width="5" style="163" customWidth="1"/>
    <col min="5884" max="5884" width="7" style="163" customWidth="1"/>
    <col min="5885" max="5885" width="3" style="163" customWidth="1"/>
    <col min="5886" max="5886" width="5" style="163" customWidth="1"/>
    <col min="5887" max="5888" width="10.85546875" style="163"/>
    <col min="5889" max="5889" width="2" style="163" customWidth="1"/>
    <col min="5890" max="5890" width="10.85546875" style="163"/>
    <col min="5891" max="5891" width="2" style="163" customWidth="1"/>
    <col min="5892" max="5892" width="13" style="163" customWidth="1"/>
    <col min="5893" max="6136" width="10.85546875" style="163"/>
    <col min="6137" max="6137" width="5" style="163" customWidth="1"/>
    <col min="6138" max="6138" width="10.85546875" style="163"/>
    <col min="6139" max="6139" width="5" style="163" customWidth="1"/>
    <col min="6140" max="6140" width="7" style="163" customWidth="1"/>
    <col min="6141" max="6141" width="3" style="163" customWidth="1"/>
    <col min="6142" max="6142" width="5" style="163" customWidth="1"/>
    <col min="6143" max="6144" width="10.85546875" style="163"/>
    <col min="6145" max="6145" width="2" style="163" customWidth="1"/>
    <col min="6146" max="6146" width="10.85546875" style="163"/>
    <col min="6147" max="6147" width="2" style="163" customWidth="1"/>
    <col min="6148" max="6148" width="13" style="163" customWidth="1"/>
    <col min="6149" max="6392" width="10.85546875" style="163"/>
    <col min="6393" max="6393" width="5" style="163" customWidth="1"/>
    <col min="6394" max="6394" width="10.85546875" style="163"/>
    <col min="6395" max="6395" width="5" style="163" customWidth="1"/>
    <col min="6396" max="6396" width="7" style="163" customWidth="1"/>
    <col min="6397" max="6397" width="3" style="163" customWidth="1"/>
    <col min="6398" max="6398" width="5" style="163" customWidth="1"/>
    <col min="6399" max="6400" width="10.85546875" style="163"/>
    <col min="6401" max="6401" width="2" style="163" customWidth="1"/>
    <col min="6402" max="6402" width="10.85546875" style="163"/>
    <col min="6403" max="6403" width="2" style="163" customWidth="1"/>
    <col min="6404" max="6404" width="13" style="163" customWidth="1"/>
    <col min="6405" max="6648" width="10.85546875" style="163"/>
    <col min="6649" max="6649" width="5" style="163" customWidth="1"/>
    <col min="6650" max="6650" width="10.85546875" style="163"/>
    <col min="6651" max="6651" width="5" style="163" customWidth="1"/>
    <col min="6652" max="6652" width="7" style="163" customWidth="1"/>
    <col min="6653" max="6653" width="3" style="163" customWidth="1"/>
    <col min="6654" max="6654" width="5" style="163" customWidth="1"/>
    <col min="6655" max="6656" width="10.85546875" style="163"/>
    <col min="6657" max="6657" width="2" style="163" customWidth="1"/>
    <col min="6658" max="6658" width="10.85546875" style="163"/>
    <col min="6659" max="6659" width="2" style="163" customWidth="1"/>
    <col min="6660" max="6660" width="13" style="163" customWidth="1"/>
    <col min="6661" max="6904" width="10.85546875" style="163"/>
    <col min="6905" max="6905" width="5" style="163" customWidth="1"/>
    <col min="6906" max="6906" width="10.85546875" style="163"/>
    <col min="6907" max="6907" width="5" style="163" customWidth="1"/>
    <col min="6908" max="6908" width="7" style="163" customWidth="1"/>
    <col min="6909" max="6909" width="3" style="163" customWidth="1"/>
    <col min="6910" max="6910" width="5" style="163" customWidth="1"/>
    <col min="6911" max="6912" width="10.85546875" style="163"/>
    <col min="6913" max="6913" width="2" style="163" customWidth="1"/>
    <col min="6914" max="6914" width="10.85546875" style="163"/>
    <col min="6915" max="6915" width="2" style="163" customWidth="1"/>
    <col min="6916" max="6916" width="13" style="163" customWidth="1"/>
    <col min="6917" max="7160" width="10.85546875" style="163"/>
    <col min="7161" max="7161" width="5" style="163" customWidth="1"/>
    <col min="7162" max="7162" width="10.85546875" style="163"/>
    <col min="7163" max="7163" width="5" style="163" customWidth="1"/>
    <col min="7164" max="7164" width="7" style="163" customWidth="1"/>
    <col min="7165" max="7165" width="3" style="163" customWidth="1"/>
    <col min="7166" max="7166" width="5" style="163" customWidth="1"/>
    <col min="7167" max="7168" width="10.85546875" style="163"/>
    <col min="7169" max="7169" width="2" style="163" customWidth="1"/>
    <col min="7170" max="7170" width="10.85546875" style="163"/>
    <col min="7171" max="7171" width="2" style="163" customWidth="1"/>
    <col min="7172" max="7172" width="13" style="163" customWidth="1"/>
    <col min="7173" max="7416" width="10.85546875" style="163"/>
    <col min="7417" max="7417" width="5" style="163" customWidth="1"/>
    <col min="7418" max="7418" width="10.85546875" style="163"/>
    <col min="7419" max="7419" width="5" style="163" customWidth="1"/>
    <col min="7420" max="7420" width="7" style="163" customWidth="1"/>
    <col min="7421" max="7421" width="3" style="163" customWidth="1"/>
    <col min="7422" max="7422" width="5" style="163" customWidth="1"/>
    <col min="7423" max="7424" width="10.85546875" style="163"/>
    <col min="7425" max="7425" width="2" style="163" customWidth="1"/>
    <col min="7426" max="7426" width="10.85546875" style="163"/>
    <col min="7427" max="7427" width="2" style="163" customWidth="1"/>
    <col min="7428" max="7428" width="13" style="163" customWidth="1"/>
    <col min="7429" max="7672" width="10.85546875" style="163"/>
    <col min="7673" max="7673" width="5" style="163" customWidth="1"/>
    <col min="7674" max="7674" width="10.85546875" style="163"/>
    <col min="7675" max="7675" width="5" style="163" customWidth="1"/>
    <col min="7676" max="7676" width="7" style="163" customWidth="1"/>
    <col min="7677" max="7677" width="3" style="163" customWidth="1"/>
    <col min="7678" max="7678" width="5" style="163" customWidth="1"/>
    <col min="7679" max="7680" width="10.85546875" style="163"/>
    <col min="7681" max="7681" width="2" style="163" customWidth="1"/>
    <col min="7682" max="7682" width="10.85546875" style="163"/>
    <col min="7683" max="7683" width="2" style="163" customWidth="1"/>
    <col min="7684" max="7684" width="13" style="163" customWidth="1"/>
    <col min="7685" max="7928" width="10.85546875" style="163"/>
    <col min="7929" max="7929" width="5" style="163" customWidth="1"/>
    <col min="7930" max="7930" width="10.85546875" style="163"/>
    <col min="7931" max="7931" width="5" style="163" customWidth="1"/>
    <col min="7932" max="7932" width="7" style="163" customWidth="1"/>
    <col min="7933" max="7933" width="3" style="163" customWidth="1"/>
    <col min="7934" max="7934" width="5" style="163" customWidth="1"/>
    <col min="7935" max="7936" width="10.85546875" style="163"/>
    <col min="7937" max="7937" width="2" style="163" customWidth="1"/>
    <col min="7938" max="7938" width="10.85546875" style="163"/>
    <col min="7939" max="7939" width="2" style="163" customWidth="1"/>
    <col min="7940" max="7940" width="13" style="163" customWidth="1"/>
    <col min="7941" max="8184" width="10.85546875" style="163"/>
    <col min="8185" max="8185" width="5" style="163" customWidth="1"/>
    <col min="8186" max="8186" width="10.85546875" style="163"/>
    <col min="8187" max="8187" width="5" style="163" customWidth="1"/>
    <col min="8188" max="8188" width="7" style="163" customWidth="1"/>
    <col min="8189" max="8189" width="3" style="163" customWidth="1"/>
    <col min="8190" max="8190" width="5" style="163" customWidth="1"/>
    <col min="8191" max="8192" width="10.85546875" style="163"/>
    <col min="8193" max="8193" width="2" style="163" customWidth="1"/>
    <col min="8194" max="8194" width="10.85546875" style="163"/>
    <col min="8195" max="8195" width="2" style="163" customWidth="1"/>
    <col min="8196" max="8196" width="13" style="163" customWidth="1"/>
    <col min="8197" max="8440" width="10.85546875" style="163"/>
    <col min="8441" max="8441" width="5" style="163" customWidth="1"/>
    <col min="8442" max="8442" width="10.85546875" style="163"/>
    <col min="8443" max="8443" width="5" style="163" customWidth="1"/>
    <col min="8444" max="8444" width="7" style="163" customWidth="1"/>
    <col min="8445" max="8445" width="3" style="163" customWidth="1"/>
    <col min="8446" max="8446" width="5" style="163" customWidth="1"/>
    <col min="8447" max="8448" width="10.85546875" style="163"/>
    <col min="8449" max="8449" width="2" style="163" customWidth="1"/>
    <col min="8450" max="8450" width="10.85546875" style="163"/>
    <col min="8451" max="8451" width="2" style="163" customWidth="1"/>
    <col min="8452" max="8452" width="13" style="163" customWidth="1"/>
    <col min="8453" max="8696" width="10.85546875" style="163"/>
    <col min="8697" max="8697" width="5" style="163" customWidth="1"/>
    <col min="8698" max="8698" width="10.85546875" style="163"/>
    <col min="8699" max="8699" width="5" style="163" customWidth="1"/>
    <col min="8700" max="8700" width="7" style="163" customWidth="1"/>
    <col min="8701" max="8701" width="3" style="163" customWidth="1"/>
    <col min="8702" max="8702" width="5" style="163" customWidth="1"/>
    <col min="8703" max="8704" width="10.85546875" style="163"/>
    <col min="8705" max="8705" width="2" style="163" customWidth="1"/>
    <col min="8706" max="8706" width="10.85546875" style="163"/>
    <col min="8707" max="8707" width="2" style="163" customWidth="1"/>
    <col min="8708" max="8708" width="13" style="163" customWidth="1"/>
    <col min="8709" max="8952" width="10.85546875" style="163"/>
    <col min="8953" max="8953" width="5" style="163" customWidth="1"/>
    <col min="8954" max="8954" width="10.85546875" style="163"/>
    <col min="8955" max="8955" width="5" style="163" customWidth="1"/>
    <col min="8956" max="8956" width="7" style="163" customWidth="1"/>
    <col min="8957" max="8957" width="3" style="163" customWidth="1"/>
    <col min="8958" max="8958" width="5" style="163" customWidth="1"/>
    <col min="8959" max="8960" width="10.85546875" style="163"/>
    <col min="8961" max="8961" width="2" style="163" customWidth="1"/>
    <col min="8962" max="8962" width="10.85546875" style="163"/>
    <col min="8963" max="8963" width="2" style="163" customWidth="1"/>
    <col min="8964" max="8964" width="13" style="163" customWidth="1"/>
    <col min="8965" max="9208" width="10.85546875" style="163"/>
    <col min="9209" max="9209" width="5" style="163" customWidth="1"/>
    <col min="9210" max="9210" width="10.85546875" style="163"/>
    <col min="9211" max="9211" width="5" style="163" customWidth="1"/>
    <col min="9212" max="9212" width="7" style="163" customWidth="1"/>
    <col min="9213" max="9213" width="3" style="163" customWidth="1"/>
    <col min="9214" max="9214" width="5" style="163" customWidth="1"/>
    <col min="9215" max="9216" width="10.85546875" style="163"/>
    <col min="9217" max="9217" width="2" style="163" customWidth="1"/>
    <col min="9218" max="9218" width="10.85546875" style="163"/>
    <col min="9219" max="9219" width="2" style="163" customWidth="1"/>
    <col min="9220" max="9220" width="13" style="163" customWidth="1"/>
    <col min="9221" max="9464" width="10.85546875" style="163"/>
    <col min="9465" max="9465" width="5" style="163" customWidth="1"/>
    <col min="9466" max="9466" width="10.85546875" style="163"/>
    <col min="9467" max="9467" width="5" style="163" customWidth="1"/>
    <col min="9468" max="9468" width="7" style="163" customWidth="1"/>
    <col min="9469" max="9469" width="3" style="163" customWidth="1"/>
    <col min="9470" max="9470" width="5" style="163" customWidth="1"/>
    <col min="9471" max="9472" width="10.85546875" style="163"/>
    <col min="9473" max="9473" width="2" style="163" customWidth="1"/>
    <col min="9474" max="9474" width="10.85546875" style="163"/>
    <col min="9475" max="9475" width="2" style="163" customWidth="1"/>
    <col min="9476" max="9476" width="13" style="163" customWidth="1"/>
    <col min="9477" max="9720" width="10.85546875" style="163"/>
    <col min="9721" max="9721" width="5" style="163" customWidth="1"/>
    <col min="9722" max="9722" width="10.85546875" style="163"/>
    <col min="9723" max="9723" width="5" style="163" customWidth="1"/>
    <col min="9724" max="9724" width="7" style="163" customWidth="1"/>
    <col min="9725" max="9725" width="3" style="163" customWidth="1"/>
    <col min="9726" max="9726" width="5" style="163" customWidth="1"/>
    <col min="9727" max="9728" width="10.85546875" style="163"/>
    <col min="9729" max="9729" width="2" style="163" customWidth="1"/>
    <col min="9730" max="9730" width="10.85546875" style="163"/>
    <col min="9731" max="9731" width="2" style="163" customWidth="1"/>
    <col min="9732" max="9732" width="13" style="163" customWidth="1"/>
    <col min="9733" max="9976" width="10.85546875" style="163"/>
    <col min="9977" max="9977" width="5" style="163" customWidth="1"/>
    <col min="9978" max="9978" width="10.85546875" style="163"/>
    <col min="9979" max="9979" width="5" style="163" customWidth="1"/>
    <col min="9980" max="9980" width="7" style="163" customWidth="1"/>
    <col min="9981" max="9981" width="3" style="163" customWidth="1"/>
    <col min="9982" max="9982" width="5" style="163" customWidth="1"/>
    <col min="9983" max="9984" width="10.85546875" style="163"/>
    <col min="9985" max="9985" width="2" style="163" customWidth="1"/>
    <col min="9986" max="9986" width="10.85546875" style="163"/>
    <col min="9987" max="9987" width="2" style="163" customWidth="1"/>
    <col min="9988" max="9988" width="13" style="163" customWidth="1"/>
    <col min="9989" max="10232" width="10.85546875" style="163"/>
    <col min="10233" max="10233" width="5" style="163" customWidth="1"/>
    <col min="10234" max="10234" width="10.85546875" style="163"/>
    <col min="10235" max="10235" width="5" style="163" customWidth="1"/>
    <col min="10236" max="10236" width="7" style="163" customWidth="1"/>
    <col min="10237" max="10237" width="3" style="163" customWidth="1"/>
    <col min="10238" max="10238" width="5" style="163" customWidth="1"/>
    <col min="10239" max="10240" width="10.85546875" style="163"/>
    <col min="10241" max="10241" width="2" style="163" customWidth="1"/>
    <col min="10242" max="10242" width="10.85546875" style="163"/>
    <col min="10243" max="10243" width="2" style="163" customWidth="1"/>
    <col min="10244" max="10244" width="13" style="163" customWidth="1"/>
    <col min="10245" max="10488" width="10.85546875" style="163"/>
    <col min="10489" max="10489" width="5" style="163" customWidth="1"/>
    <col min="10490" max="10490" width="10.85546875" style="163"/>
    <col min="10491" max="10491" width="5" style="163" customWidth="1"/>
    <col min="10492" max="10492" width="7" style="163" customWidth="1"/>
    <col min="10493" max="10493" width="3" style="163" customWidth="1"/>
    <col min="10494" max="10494" width="5" style="163" customWidth="1"/>
    <col min="10495" max="10496" width="10.85546875" style="163"/>
    <col min="10497" max="10497" width="2" style="163" customWidth="1"/>
    <col min="10498" max="10498" width="10.85546875" style="163"/>
    <col min="10499" max="10499" width="2" style="163" customWidth="1"/>
    <col min="10500" max="10500" width="13" style="163" customWidth="1"/>
    <col min="10501" max="10744" width="10.85546875" style="163"/>
    <col min="10745" max="10745" width="5" style="163" customWidth="1"/>
    <col min="10746" max="10746" width="10.85546875" style="163"/>
    <col min="10747" max="10747" width="5" style="163" customWidth="1"/>
    <col min="10748" max="10748" width="7" style="163" customWidth="1"/>
    <col min="10749" max="10749" width="3" style="163" customWidth="1"/>
    <col min="10750" max="10750" width="5" style="163" customWidth="1"/>
    <col min="10751" max="10752" width="10.85546875" style="163"/>
    <col min="10753" max="10753" width="2" style="163" customWidth="1"/>
    <col min="10754" max="10754" width="10.85546875" style="163"/>
    <col min="10755" max="10755" width="2" style="163" customWidth="1"/>
    <col min="10756" max="10756" width="13" style="163" customWidth="1"/>
    <col min="10757" max="11000" width="10.85546875" style="163"/>
    <col min="11001" max="11001" width="5" style="163" customWidth="1"/>
    <col min="11002" max="11002" width="10.85546875" style="163"/>
    <col min="11003" max="11003" width="5" style="163" customWidth="1"/>
    <col min="11004" max="11004" width="7" style="163" customWidth="1"/>
    <col min="11005" max="11005" width="3" style="163" customWidth="1"/>
    <col min="11006" max="11006" width="5" style="163" customWidth="1"/>
    <col min="11007" max="11008" width="10.85546875" style="163"/>
    <col min="11009" max="11009" width="2" style="163" customWidth="1"/>
    <col min="11010" max="11010" width="10.85546875" style="163"/>
    <col min="11011" max="11011" width="2" style="163" customWidth="1"/>
    <col min="11012" max="11012" width="13" style="163" customWidth="1"/>
    <col min="11013" max="11256" width="10.85546875" style="163"/>
    <col min="11257" max="11257" width="5" style="163" customWidth="1"/>
    <col min="11258" max="11258" width="10.85546875" style="163"/>
    <col min="11259" max="11259" width="5" style="163" customWidth="1"/>
    <col min="11260" max="11260" width="7" style="163" customWidth="1"/>
    <col min="11261" max="11261" width="3" style="163" customWidth="1"/>
    <col min="11262" max="11262" width="5" style="163" customWidth="1"/>
    <col min="11263" max="11264" width="10.85546875" style="163"/>
    <col min="11265" max="11265" width="2" style="163" customWidth="1"/>
    <col min="11266" max="11266" width="10.85546875" style="163"/>
    <col min="11267" max="11267" width="2" style="163" customWidth="1"/>
    <col min="11268" max="11268" width="13" style="163" customWidth="1"/>
    <col min="11269" max="11512" width="10.85546875" style="163"/>
    <col min="11513" max="11513" width="5" style="163" customWidth="1"/>
    <col min="11514" max="11514" width="10.85546875" style="163"/>
    <col min="11515" max="11515" width="5" style="163" customWidth="1"/>
    <col min="11516" max="11516" width="7" style="163" customWidth="1"/>
    <col min="11517" max="11517" width="3" style="163" customWidth="1"/>
    <col min="11518" max="11518" width="5" style="163" customWidth="1"/>
    <col min="11519" max="11520" width="10.85546875" style="163"/>
    <col min="11521" max="11521" width="2" style="163" customWidth="1"/>
    <col min="11522" max="11522" width="10.85546875" style="163"/>
    <col min="11523" max="11523" width="2" style="163" customWidth="1"/>
    <col min="11524" max="11524" width="13" style="163" customWidth="1"/>
    <col min="11525" max="11768" width="10.85546875" style="163"/>
    <col min="11769" max="11769" width="5" style="163" customWidth="1"/>
    <col min="11770" max="11770" width="10.85546875" style="163"/>
    <col min="11771" max="11771" width="5" style="163" customWidth="1"/>
    <col min="11772" max="11772" width="7" style="163" customWidth="1"/>
    <col min="11773" max="11773" width="3" style="163" customWidth="1"/>
    <col min="11774" max="11774" width="5" style="163" customWidth="1"/>
    <col min="11775" max="11776" width="10.85546875" style="163"/>
    <col min="11777" max="11777" width="2" style="163" customWidth="1"/>
    <col min="11778" max="11778" width="10.85546875" style="163"/>
    <col min="11779" max="11779" width="2" style="163" customWidth="1"/>
    <col min="11780" max="11780" width="13" style="163" customWidth="1"/>
    <col min="11781" max="12024" width="10.85546875" style="163"/>
    <col min="12025" max="12025" width="5" style="163" customWidth="1"/>
    <col min="12026" max="12026" width="10.85546875" style="163"/>
    <col min="12027" max="12027" width="5" style="163" customWidth="1"/>
    <col min="12028" max="12028" width="7" style="163" customWidth="1"/>
    <col min="12029" max="12029" width="3" style="163" customWidth="1"/>
    <col min="12030" max="12030" width="5" style="163" customWidth="1"/>
    <col min="12031" max="12032" width="10.85546875" style="163"/>
    <col min="12033" max="12033" width="2" style="163" customWidth="1"/>
    <col min="12034" max="12034" width="10.85546875" style="163"/>
    <col min="12035" max="12035" width="2" style="163" customWidth="1"/>
    <col min="12036" max="12036" width="13" style="163" customWidth="1"/>
    <col min="12037" max="12280" width="10.85546875" style="163"/>
    <col min="12281" max="12281" width="5" style="163" customWidth="1"/>
    <col min="12282" max="12282" width="10.85546875" style="163"/>
    <col min="12283" max="12283" width="5" style="163" customWidth="1"/>
    <col min="12284" max="12284" width="7" style="163" customWidth="1"/>
    <col min="12285" max="12285" width="3" style="163" customWidth="1"/>
    <col min="12286" max="12286" width="5" style="163" customWidth="1"/>
    <col min="12287" max="12288" width="10.85546875" style="163"/>
    <col min="12289" max="12289" width="2" style="163" customWidth="1"/>
    <col min="12290" max="12290" width="10.85546875" style="163"/>
    <col min="12291" max="12291" width="2" style="163" customWidth="1"/>
    <col min="12292" max="12292" width="13" style="163" customWidth="1"/>
    <col min="12293" max="12536" width="10.85546875" style="163"/>
    <col min="12537" max="12537" width="5" style="163" customWidth="1"/>
    <col min="12538" max="12538" width="10.85546875" style="163"/>
    <col min="12539" max="12539" width="5" style="163" customWidth="1"/>
    <col min="12540" max="12540" width="7" style="163" customWidth="1"/>
    <col min="12541" max="12541" width="3" style="163" customWidth="1"/>
    <col min="12542" max="12542" width="5" style="163" customWidth="1"/>
    <col min="12543" max="12544" width="10.85546875" style="163"/>
    <col min="12545" max="12545" width="2" style="163" customWidth="1"/>
    <col min="12546" max="12546" width="10.85546875" style="163"/>
    <col min="12547" max="12547" width="2" style="163" customWidth="1"/>
    <col min="12548" max="12548" width="13" style="163" customWidth="1"/>
    <col min="12549" max="12792" width="10.85546875" style="163"/>
    <col min="12793" max="12793" width="5" style="163" customWidth="1"/>
    <col min="12794" max="12794" width="10.85546875" style="163"/>
    <col min="12795" max="12795" width="5" style="163" customWidth="1"/>
    <col min="12796" max="12796" width="7" style="163" customWidth="1"/>
    <col min="12797" max="12797" width="3" style="163" customWidth="1"/>
    <col min="12798" max="12798" width="5" style="163" customWidth="1"/>
    <col min="12799" max="12800" width="10.85546875" style="163"/>
    <col min="12801" max="12801" width="2" style="163" customWidth="1"/>
    <col min="12802" max="12802" width="10.85546875" style="163"/>
    <col min="12803" max="12803" width="2" style="163" customWidth="1"/>
    <col min="12804" max="12804" width="13" style="163" customWidth="1"/>
    <col min="12805" max="13048" width="10.85546875" style="163"/>
    <col min="13049" max="13049" width="5" style="163" customWidth="1"/>
    <col min="13050" max="13050" width="10.85546875" style="163"/>
    <col min="13051" max="13051" width="5" style="163" customWidth="1"/>
    <col min="13052" max="13052" width="7" style="163" customWidth="1"/>
    <col min="13053" max="13053" width="3" style="163" customWidth="1"/>
    <col min="13054" max="13054" width="5" style="163" customWidth="1"/>
    <col min="13055" max="13056" width="10.85546875" style="163"/>
    <col min="13057" max="13057" width="2" style="163" customWidth="1"/>
    <col min="13058" max="13058" width="10.85546875" style="163"/>
    <col min="13059" max="13059" width="2" style="163" customWidth="1"/>
    <col min="13060" max="13060" width="13" style="163" customWidth="1"/>
    <col min="13061" max="13304" width="10.85546875" style="163"/>
    <col min="13305" max="13305" width="5" style="163" customWidth="1"/>
    <col min="13306" max="13306" width="10.85546875" style="163"/>
    <col min="13307" max="13307" width="5" style="163" customWidth="1"/>
    <col min="13308" max="13308" width="7" style="163" customWidth="1"/>
    <col min="13309" max="13309" width="3" style="163" customWidth="1"/>
    <col min="13310" max="13310" width="5" style="163" customWidth="1"/>
    <col min="13311" max="13312" width="10.85546875" style="163"/>
    <col min="13313" max="13313" width="2" style="163" customWidth="1"/>
    <col min="13314" max="13314" width="10.85546875" style="163"/>
    <col min="13315" max="13315" width="2" style="163" customWidth="1"/>
    <col min="13316" max="13316" width="13" style="163" customWidth="1"/>
    <col min="13317" max="13560" width="10.85546875" style="163"/>
    <col min="13561" max="13561" width="5" style="163" customWidth="1"/>
    <col min="13562" max="13562" width="10.85546875" style="163"/>
    <col min="13563" max="13563" width="5" style="163" customWidth="1"/>
    <col min="13564" max="13564" width="7" style="163" customWidth="1"/>
    <col min="13565" max="13565" width="3" style="163" customWidth="1"/>
    <col min="13566" max="13566" width="5" style="163" customWidth="1"/>
    <col min="13567" max="13568" width="10.85546875" style="163"/>
    <col min="13569" max="13569" width="2" style="163" customWidth="1"/>
    <col min="13570" max="13570" width="10.85546875" style="163"/>
    <col min="13571" max="13571" width="2" style="163" customWidth="1"/>
    <col min="13572" max="13572" width="13" style="163" customWidth="1"/>
    <col min="13573" max="13816" width="10.85546875" style="163"/>
    <col min="13817" max="13817" width="5" style="163" customWidth="1"/>
    <col min="13818" max="13818" width="10.85546875" style="163"/>
    <col min="13819" max="13819" width="5" style="163" customWidth="1"/>
    <col min="13820" max="13820" width="7" style="163" customWidth="1"/>
    <col min="13821" max="13821" width="3" style="163" customWidth="1"/>
    <col min="13822" max="13822" width="5" style="163" customWidth="1"/>
    <col min="13823" max="13824" width="10.85546875" style="163"/>
    <col min="13825" max="13825" width="2" style="163" customWidth="1"/>
    <col min="13826" max="13826" width="10.85546875" style="163"/>
    <col min="13827" max="13827" width="2" style="163" customWidth="1"/>
    <col min="13828" max="13828" width="13" style="163" customWidth="1"/>
    <col min="13829" max="14072" width="10.85546875" style="163"/>
    <col min="14073" max="14073" width="5" style="163" customWidth="1"/>
    <col min="14074" max="14074" width="10.85546875" style="163"/>
    <col min="14075" max="14075" width="5" style="163" customWidth="1"/>
    <col min="14076" max="14076" width="7" style="163" customWidth="1"/>
    <col min="14077" max="14077" width="3" style="163" customWidth="1"/>
    <col min="14078" max="14078" width="5" style="163" customWidth="1"/>
    <col min="14079" max="14080" width="10.85546875" style="163"/>
    <col min="14081" max="14081" width="2" style="163" customWidth="1"/>
    <col min="14082" max="14082" width="10.85546875" style="163"/>
    <col min="14083" max="14083" width="2" style="163" customWidth="1"/>
    <col min="14084" max="14084" width="13" style="163" customWidth="1"/>
    <col min="14085" max="14328" width="10.85546875" style="163"/>
    <col min="14329" max="14329" width="5" style="163" customWidth="1"/>
    <col min="14330" max="14330" width="10.85546875" style="163"/>
    <col min="14331" max="14331" width="5" style="163" customWidth="1"/>
    <col min="14332" max="14332" width="7" style="163" customWidth="1"/>
    <col min="14333" max="14333" width="3" style="163" customWidth="1"/>
    <col min="14334" max="14334" width="5" style="163" customWidth="1"/>
    <col min="14335" max="14336" width="10.85546875" style="163"/>
    <col min="14337" max="14337" width="2" style="163" customWidth="1"/>
    <col min="14338" max="14338" width="10.85546875" style="163"/>
    <col min="14339" max="14339" width="2" style="163" customWidth="1"/>
    <col min="14340" max="14340" width="13" style="163" customWidth="1"/>
    <col min="14341" max="14584" width="10.85546875" style="163"/>
    <col min="14585" max="14585" width="5" style="163" customWidth="1"/>
    <col min="14586" max="14586" width="10.85546875" style="163"/>
    <col min="14587" max="14587" width="5" style="163" customWidth="1"/>
    <col min="14588" max="14588" width="7" style="163" customWidth="1"/>
    <col min="14589" max="14589" width="3" style="163" customWidth="1"/>
    <col min="14590" max="14590" width="5" style="163" customWidth="1"/>
    <col min="14591" max="14592" width="10.85546875" style="163"/>
    <col min="14593" max="14593" width="2" style="163" customWidth="1"/>
    <col min="14594" max="14594" width="10.85546875" style="163"/>
    <col min="14595" max="14595" width="2" style="163" customWidth="1"/>
    <col min="14596" max="14596" width="13" style="163" customWidth="1"/>
    <col min="14597" max="14840" width="10.85546875" style="163"/>
    <col min="14841" max="14841" width="5" style="163" customWidth="1"/>
    <col min="14842" max="14842" width="10.85546875" style="163"/>
    <col min="14843" max="14843" width="5" style="163" customWidth="1"/>
    <col min="14844" max="14844" width="7" style="163" customWidth="1"/>
    <col min="14845" max="14845" width="3" style="163" customWidth="1"/>
    <col min="14846" max="14846" width="5" style="163" customWidth="1"/>
    <col min="14847" max="14848" width="10.85546875" style="163"/>
    <col min="14849" max="14849" width="2" style="163" customWidth="1"/>
    <col min="14850" max="14850" width="10.85546875" style="163"/>
    <col min="14851" max="14851" width="2" style="163" customWidth="1"/>
    <col min="14852" max="14852" width="13" style="163" customWidth="1"/>
    <col min="14853" max="15096" width="10.85546875" style="163"/>
    <col min="15097" max="15097" width="5" style="163" customWidth="1"/>
    <col min="15098" max="15098" width="10.85546875" style="163"/>
    <col min="15099" max="15099" width="5" style="163" customWidth="1"/>
    <col min="15100" max="15100" width="7" style="163" customWidth="1"/>
    <col min="15101" max="15101" width="3" style="163" customWidth="1"/>
    <col min="15102" max="15102" width="5" style="163" customWidth="1"/>
    <col min="15103" max="15104" width="10.85546875" style="163"/>
    <col min="15105" max="15105" width="2" style="163" customWidth="1"/>
    <col min="15106" max="15106" width="10.85546875" style="163"/>
    <col min="15107" max="15107" width="2" style="163" customWidth="1"/>
    <col min="15108" max="15108" width="13" style="163" customWidth="1"/>
    <col min="15109" max="15352" width="10.85546875" style="163"/>
    <col min="15353" max="15353" width="5" style="163" customWidth="1"/>
    <col min="15354" max="15354" width="10.85546875" style="163"/>
    <col min="15355" max="15355" width="5" style="163" customWidth="1"/>
    <col min="15356" max="15356" width="7" style="163" customWidth="1"/>
    <col min="15357" max="15357" width="3" style="163" customWidth="1"/>
    <col min="15358" max="15358" width="5" style="163" customWidth="1"/>
    <col min="15359" max="15360" width="10.85546875" style="163"/>
    <col min="15361" max="15361" width="2" style="163" customWidth="1"/>
    <col min="15362" max="15362" width="10.85546875" style="163"/>
    <col min="15363" max="15363" width="2" style="163" customWidth="1"/>
    <col min="15364" max="15364" width="13" style="163" customWidth="1"/>
    <col min="15365" max="15608" width="10.85546875" style="163"/>
    <col min="15609" max="15609" width="5" style="163" customWidth="1"/>
    <col min="15610" max="15610" width="10.85546875" style="163"/>
    <col min="15611" max="15611" width="5" style="163" customWidth="1"/>
    <col min="15612" max="15612" width="7" style="163" customWidth="1"/>
    <col min="15613" max="15613" width="3" style="163" customWidth="1"/>
    <col min="15614" max="15614" width="5" style="163" customWidth="1"/>
    <col min="15615" max="15616" width="10.85546875" style="163"/>
    <col min="15617" max="15617" width="2" style="163" customWidth="1"/>
    <col min="15618" max="15618" width="10.85546875" style="163"/>
    <col min="15619" max="15619" width="2" style="163" customWidth="1"/>
    <col min="15620" max="15620" width="13" style="163" customWidth="1"/>
    <col min="15621" max="15864" width="10.85546875" style="163"/>
    <col min="15865" max="15865" width="5" style="163" customWidth="1"/>
    <col min="15866" max="15866" width="10.85546875" style="163"/>
    <col min="15867" max="15867" width="5" style="163" customWidth="1"/>
    <col min="15868" max="15868" width="7" style="163" customWidth="1"/>
    <col min="15869" max="15869" width="3" style="163" customWidth="1"/>
    <col min="15870" max="15870" width="5" style="163" customWidth="1"/>
    <col min="15871" max="15872" width="10.85546875" style="163"/>
    <col min="15873" max="15873" width="2" style="163" customWidth="1"/>
    <col min="15874" max="15874" width="10.85546875" style="163"/>
    <col min="15875" max="15875" width="2" style="163" customWidth="1"/>
    <col min="15876" max="15876" width="13" style="163" customWidth="1"/>
    <col min="15877" max="16120" width="10.85546875" style="163"/>
    <col min="16121" max="16121" width="5" style="163" customWidth="1"/>
    <col min="16122" max="16122" width="10.85546875" style="163"/>
    <col min="16123" max="16123" width="5" style="163" customWidth="1"/>
    <col min="16124" max="16124" width="7" style="163" customWidth="1"/>
    <col min="16125" max="16125" width="3" style="163" customWidth="1"/>
    <col min="16126" max="16126" width="5" style="163" customWidth="1"/>
    <col min="16127" max="16128" width="10.85546875" style="163"/>
    <col min="16129" max="16129" width="2" style="163" customWidth="1"/>
    <col min="16130" max="16130" width="10.85546875" style="163"/>
    <col min="16131" max="16131" width="2" style="163" customWidth="1"/>
    <col min="16132" max="16132" width="13" style="163" customWidth="1"/>
    <col min="16133" max="16384" width="10.85546875" style="163"/>
  </cols>
  <sheetData>
    <row r="1" spans="1:12" ht="21.75" customHeight="1">
      <c r="A1" s="2240" t="s">
        <v>1614</v>
      </c>
      <c r="B1" s="2240"/>
      <c r="C1" s="2240"/>
      <c r="D1" s="2240"/>
      <c r="E1" s="2240"/>
      <c r="F1" s="2240"/>
      <c r="G1" s="2240"/>
      <c r="H1" s="2240"/>
      <c r="I1" s="2240"/>
      <c r="J1" s="2240"/>
      <c r="K1" s="2240"/>
    </row>
    <row r="2" spans="1:12" ht="18" customHeight="1">
      <c r="A2" s="2360" t="s">
        <v>461</v>
      </c>
      <c r="B2" s="2360"/>
      <c r="C2" s="2360"/>
      <c r="D2" s="2360"/>
      <c r="E2" s="2360"/>
      <c r="F2" s="2360"/>
      <c r="G2" s="2360"/>
      <c r="H2" s="2360"/>
      <c r="I2" s="2360"/>
      <c r="J2" s="2360"/>
      <c r="K2" s="2360"/>
    </row>
    <row r="3" spans="1:12" ht="20.25" customHeight="1">
      <c r="A3" s="82" t="s">
        <v>2301</v>
      </c>
      <c r="B3" s="82"/>
      <c r="C3" s="82"/>
      <c r="D3" s="82"/>
      <c r="E3" s="939"/>
      <c r="F3" s="595"/>
      <c r="G3" s="2089" t="e">
        <f>+'COMPTE DE RESULTAT'!D3</f>
        <v>#REF!</v>
      </c>
      <c r="H3" s="2090"/>
      <c r="I3" s="2090"/>
      <c r="J3" s="2090"/>
      <c r="K3" s="2090"/>
    </row>
    <row r="4" spans="1:12" ht="19.5" customHeight="1">
      <c r="A4" s="2251"/>
      <c r="B4" s="2251"/>
      <c r="C4" s="2251"/>
      <c r="D4" s="2251"/>
      <c r="E4" s="2251"/>
      <c r="F4" s="2251"/>
      <c r="G4" s="2251"/>
      <c r="H4" s="592" t="s">
        <v>261</v>
      </c>
      <c r="I4" s="2247" t="e">
        <f>+'COMPTE DE RESULTAT'!G4</f>
        <v>#REF!</v>
      </c>
      <c r="J4" s="2247"/>
      <c r="K4" s="2247"/>
    </row>
    <row r="5" spans="1:12" ht="15" customHeight="1">
      <c r="A5" s="595" t="s">
        <v>262</v>
      </c>
      <c r="B5" s="595"/>
      <c r="C5" s="2373" t="e">
        <f>+'COMPTE DE RESULTAT'!C5</f>
        <v>#REF!</v>
      </c>
      <c r="D5" s="2374"/>
      <c r="E5" s="2374"/>
      <c r="F5" s="2374"/>
      <c r="G5" s="2374"/>
      <c r="H5" s="2374"/>
      <c r="I5" s="2374"/>
      <c r="J5" s="2374"/>
      <c r="K5" s="2374"/>
    </row>
    <row r="6" spans="1:12" ht="15" customHeight="1">
      <c r="A6" s="82" t="s">
        <v>2264</v>
      </c>
      <c r="B6" s="82"/>
      <c r="C6" s="82"/>
      <c r="D6" s="2369" t="e">
        <f>+'COMPTE DE RESULTAT'!C6</f>
        <v>#REF!</v>
      </c>
      <c r="E6" s="2369"/>
      <c r="F6" s="2369"/>
      <c r="G6" s="592" t="s">
        <v>263</v>
      </c>
      <c r="H6" s="2372">
        <f>+'COMPTE DE RESULTAT'!E6</f>
        <v>0</v>
      </c>
      <c r="I6" s="2372"/>
      <c r="J6" s="1412" t="s">
        <v>264</v>
      </c>
      <c r="K6" s="1413" t="e">
        <f>+'COMPTE DE RESULTAT'!I6</f>
        <v>#REF!</v>
      </c>
    </row>
    <row r="7" spans="1:12" ht="9" customHeight="1" thickBot="1">
      <c r="A7" s="196"/>
      <c r="B7" s="196"/>
      <c r="C7" s="196"/>
      <c r="D7" s="196"/>
      <c r="E7" s="196"/>
      <c r="F7" s="196"/>
      <c r="G7" s="196"/>
      <c r="H7" s="196"/>
      <c r="I7" s="196"/>
      <c r="J7" s="1414"/>
    </row>
    <row r="8" spans="1:12" ht="6" customHeight="1">
      <c r="A8" s="2366" t="s">
        <v>464</v>
      </c>
      <c r="B8" s="2366" t="s">
        <v>462</v>
      </c>
      <c r="C8" s="2366"/>
      <c r="D8" s="2366"/>
      <c r="E8" s="2366"/>
      <c r="F8" s="2366"/>
      <c r="G8" s="2366"/>
      <c r="H8" s="2366"/>
      <c r="I8" s="2366" t="s">
        <v>377</v>
      </c>
      <c r="J8" s="2361" t="s">
        <v>618</v>
      </c>
      <c r="K8" s="2361" t="s">
        <v>463</v>
      </c>
    </row>
    <row r="9" spans="1:12" ht="12" customHeight="1">
      <c r="A9" s="2367"/>
      <c r="B9" s="2367"/>
      <c r="C9" s="2367"/>
      <c r="D9" s="2367"/>
      <c r="E9" s="2367"/>
      <c r="F9" s="2367"/>
      <c r="G9" s="2367"/>
      <c r="H9" s="2367"/>
      <c r="I9" s="2367"/>
      <c r="J9" s="2362"/>
      <c r="K9" s="2362"/>
    </row>
    <row r="10" spans="1:12" ht="14.25">
      <c r="A10" s="2368"/>
      <c r="B10" s="2368"/>
      <c r="C10" s="2368"/>
      <c r="D10" s="2368"/>
      <c r="E10" s="2368"/>
      <c r="F10" s="2368"/>
      <c r="G10" s="2368"/>
      <c r="H10" s="2368"/>
      <c r="I10" s="2368"/>
      <c r="J10" s="2363"/>
      <c r="K10" s="2363"/>
    </row>
    <row r="11" spans="1:12" ht="15">
      <c r="A11" s="2334" t="s">
        <v>265</v>
      </c>
      <c r="B11" s="1390" t="s">
        <v>465</v>
      </c>
      <c r="C11" s="1391"/>
      <c r="D11" s="1391"/>
      <c r="E11" s="1392"/>
      <c r="F11" s="1393"/>
      <c r="G11" s="1394"/>
      <c r="H11" s="2370" t="s">
        <v>492</v>
      </c>
      <c r="I11" s="1395"/>
      <c r="J11" s="2364"/>
      <c r="K11" s="2364"/>
    </row>
    <row r="12" spans="1:12" ht="15">
      <c r="A12" s="2335"/>
      <c r="B12" s="1396" t="s">
        <v>1598</v>
      </c>
      <c r="C12" s="1396"/>
      <c r="D12" s="1396"/>
      <c r="E12" s="1396"/>
      <c r="F12" s="1396"/>
      <c r="G12" s="1397"/>
      <c r="H12" s="2371"/>
      <c r="I12" s="1398"/>
      <c r="J12" s="2365"/>
      <c r="K12" s="2365"/>
    </row>
    <row r="13" spans="1:12" ht="24.95" customHeight="1">
      <c r="A13" s="198"/>
      <c r="B13" s="2348" t="s">
        <v>466</v>
      </c>
      <c r="C13" s="2348"/>
      <c r="D13" s="2348"/>
      <c r="E13" s="2348"/>
      <c r="F13" s="2348"/>
      <c r="G13" s="2348"/>
      <c r="H13" s="1349"/>
      <c r="I13" s="1349"/>
      <c r="J13" s="1416"/>
      <c r="K13" s="1416"/>
    </row>
    <row r="14" spans="1:12" ht="24.95" customHeight="1">
      <c r="A14" s="1354" t="s">
        <v>500</v>
      </c>
      <c r="B14" s="1360" t="s">
        <v>467</v>
      </c>
      <c r="C14" s="1361"/>
      <c r="D14" s="1361"/>
      <c r="E14" s="1361"/>
      <c r="F14" s="1361"/>
      <c r="G14" s="1362"/>
      <c r="H14" s="1355"/>
      <c r="I14" s="1355"/>
      <c r="J14" s="1417"/>
      <c r="K14" s="1417"/>
    </row>
    <row r="15" spans="1:12" ht="24.95" customHeight="1">
      <c r="A15" s="1356" t="s">
        <v>501</v>
      </c>
      <c r="B15" s="1363" t="s">
        <v>468</v>
      </c>
      <c r="C15" s="1364"/>
      <c r="D15" s="1364"/>
      <c r="E15" s="1364"/>
      <c r="F15" s="1364"/>
      <c r="G15" s="1365"/>
      <c r="H15" s="1357"/>
      <c r="I15" s="1357"/>
      <c r="J15" s="1418"/>
      <c r="K15" s="1418"/>
      <c r="L15" s="400"/>
    </row>
    <row r="16" spans="1:12" ht="24.95" customHeight="1">
      <c r="A16" s="1356" t="s">
        <v>502</v>
      </c>
      <c r="B16" s="1366" t="s">
        <v>469</v>
      </c>
      <c r="C16" s="1364"/>
      <c r="D16" s="1364"/>
      <c r="E16" s="1364"/>
      <c r="F16" s="1364"/>
      <c r="G16" s="1365"/>
      <c r="H16" s="1357"/>
      <c r="I16" s="1357"/>
      <c r="J16" s="1418"/>
      <c r="K16" s="1418"/>
    </row>
    <row r="17" spans="1:11" ht="24.95" customHeight="1">
      <c r="A17" s="1356" t="s">
        <v>503</v>
      </c>
      <c r="B17" s="1363" t="s">
        <v>470</v>
      </c>
      <c r="C17" s="1364"/>
      <c r="D17" s="1364"/>
      <c r="E17" s="1364"/>
      <c r="F17" s="1364"/>
      <c r="G17" s="1365"/>
      <c r="H17" s="1356"/>
      <c r="I17" s="1359"/>
      <c r="J17" s="1418"/>
      <c r="K17" s="1418"/>
    </row>
    <row r="18" spans="1:11" ht="14.25">
      <c r="A18" s="1356" t="s">
        <v>504</v>
      </c>
      <c r="B18" s="1366" t="s">
        <v>1599</v>
      </c>
      <c r="C18" s="1364"/>
      <c r="D18" s="1364"/>
      <c r="E18" s="1364"/>
      <c r="F18" s="1364"/>
      <c r="G18" s="1365"/>
      <c r="H18" s="1357"/>
      <c r="I18" s="1357"/>
      <c r="J18" s="1418"/>
      <c r="K18" s="1418"/>
    </row>
    <row r="19" spans="1:11" ht="20.100000000000001" customHeight="1">
      <c r="A19" s="2336"/>
      <c r="B19" s="1382" t="s">
        <v>471</v>
      </c>
      <c r="C19" s="1383"/>
      <c r="D19" s="1383"/>
      <c r="E19" s="1383"/>
      <c r="F19" s="1383"/>
      <c r="G19" s="1384"/>
      <c r="H19" s="2338"/>
      <c r="I19" s="2342"/>
      <c r="J19" s="2340"/>
      <c r="K19" s="2330"/>
    </row>
    <row r="20" spans="1:11" ht="20.100000000000001" customHeight="1" thickBot="1">
      <c r="A20" s="2337"/>
      <c r="B20" s="1385" t="s">
        <v>472</v>
      </c>
      <c r="C20" s="1386"/>
      <c r="D20" s="1386"/>
      <c r="E20" s="1386"/>
      <c r="F20" s="1386"/>
      <c r="G20" s="1387">
        <f>+J15+J16+J17+J18</f>
        <v>0</v>
      </c>
      <c r="H20" s="2339"/>
      <c r="I20" s="2343"/>
      <c r="J20" s="2341"/>
      <c r="K20" s="2331"/>
    </row>
    <row r="21" spans="1:11" ht="36.75" customHeight="1">
      <c r="A21" s="1353" t="s">
        <v>269</v>
      </c>
      <c r="B21" s="2349" t="s">
        <v>473</v>
      </c>
      <c r="C21" s="2350"/>
      <c r="D21" s="2350"/>
      <c r="E21" s="2350"/>
      <c r="F21" s="2350"/>
      <c r="G21" s="2351"/>
      <c r="H21" s="1399" t="s">
        <v>493</v>
      </c>
      <c r="I21" s="1400"/>
      <c r="J21" s="1419">
        <f>+SUM(J14:J18)</f>
        <v>0</v>
      </c>
      <c r="K21" s="1419">
        <f>+SUM(K14:K18)</f>
        <v>0</v>
      </c>
    </row>
    <row r="22" spans="1:11" ht="24.95" customHeight="1">
      <c r="A22" s="202"/>
      <c r="B22" s="2352" t="s">
        <v>474</v>
      </c>
      <c r="C22" s="2353"/>
      <c r="D22" s="2353"/>
      <c r="E22" s="2353"/>
      <c r="F22" s="2353"/>
      <c r="G22" s="2354"/>
      <c r="H22" s="1350"/>
      <c r="I22" s="1350"/>
      <c r="J22" s="1420"/>
      <c r="K22" s="1420"/>
    </row>
    <row r="23" spans="1:11" ht="24.95" customHeight="1">
      <c r="A23" s="1354" t="s">
        <v>505</v>
      </c>
      <c r="B23" s="1367" t="s">
        <v>475</v>
      </c>
      <c r="C23" s="1367"/>
      <c r="D23" s="1367"/>
      <c r="E23" s="1367"/>
      <c r="F23" s="1367"/>
      <c r="G23" s="1367"/>
      <c r="H23" s="1367"/>
      <c r="I23" s="1367"/>
      <c r="J23" s="1421"/>
      <c r="K23" s="1421"/>
    </row>
    <row r="24" spans="1:11" ht="24.95" customHeight="1">
      <c r="A24" s="1356" t="s">
        <v>506</v>
      </c>
      <c r="B24" s="1358" t="s">
        <v>476</v>
      </c>
      <c r="C24" s="1358"/>
      <c r="D24" s="1358"/>
      <c r="E24" s="1358"/>
      <c r="F24" s="1358"/>
      <c r="G24" s="1358"/>
      <c r="H24" s="1358"/>
      <c r="I24" s="1358"/>
      <c r="J24" s="1418"/>
      <c r="K24" s="1422"/>
    </row>
    <row r="25" spans="1:11" ht="24.95" customHeight="1">
      <c r="A25" s="1356" t="s">
        <v>507</v>
      </c>
      <c r="B25" s="1358" t="s">
        <v>477</v>
      </c>
      <c r="C25" s="1358"/>
      <c r="D25" s="1358"/>
      <c r="E25" s="1358"/>
      <c r="F25" s="1358"/>
      <c r="G25" s="1358"/>
      <c r="H25" s="1358"/>
      <c r="I25" s="1358"/>
      <c r="J25" s="1422"/>
      <c r="K25" s="1422"/>
    </row>
    <row r="26" spans="1:11" ht="24.95" customHeight="1">
      <c r="A26" s="1356" t="s">
        <v>508</v>
      </c>
      <c r="B26" s="2355" t="s">
        <v>606</v>
      </c>
      <c r="C26" s="2356"/>
      <c r="D26" s="2356"/>
      <c r="E26" s="2356"/>
      <c r="F26" s="2356"/>
      <c r="G26" s="2357"/>
      <c r="H26" s="1358"/>
      <c r="I26" s="1358"/>
      <c r="J26" s="1422"/>
      <c r="K26" s="1422"/>
    </row>
    <row r="27" spans="1:11" ht="24.95" customHeight="1">
      <c r="A27" s="1368" t="s">
        <v>509</v>
      </c>
      <c r="B27" s="1369" t="s">
        <v>478</v>
      </c>
      <c r="C27" s="1370"/>
      <c r="D27" s="1369"/>
      <c r="E27" s="1369"/>
      <c r="F27" s="1369"/>
      <c r="G27" s="1369"/>
      <c r="H27" s="1371"/>
      <c r="I27" s="1371"/>
      <c r="J27" s="1423"/>
      <c r="K27" s="1423"/>
    </row>
    <row r="28" spans="1:11" ht="24.95" customHeight="1">
      <c r="A28" s="203" t="s">
        <v>271</v>
      </c>
      <c r="B28" s="1401" t="s">
        <v>1713</v>
      </c>
      <c r="C28" s="1402"/>
      <c r="D28" s="1402"/>
      <c r="E28" s="1403"/>
      <c r="F28" s="1402"/>
      <c r="G28" s="1402"/>
      <c r="H28" s="1404" t="s">
        <v>494</v>
      </c>
      <c r="I28" s="1405"/>
      <c r="J28" s="1424">
        <f>SUM(J23:J27)</f>
        <v>0</v>
      </c>
      <c r="K28" s="1424">
        <f>SUM(K23:K27)</f>
        <v>0</v>
      </c>
    </row>
    <row r="29" spans="1:11" ht="24.95" customHeight="1">
      <c r="A29" s="204"/>
      <c r="B29" s="1351" t="s">
        <v>479</v>
      </c>
      <c r="C29" s="1352"/>
      <c r="D29" s="1352"/>
      <c r="E29" s="1352"/>
      <c r="F29" s="1352"/>
      <c r="G29" s="1352"/>
      <c r="H29" s="1352"/>
      <c r="I29" s="1352"/>
      <c r="J29" s="1425"/>
      <c r="K29" s="1425"/>
    </row>
    <row r="30" spans="1:11" ht="24.95" customHeight="1">
      <c r="A30" s="1372" t="s">
        <v>510</v>
      </c>
      <c r="B30" s="1373" t="s">
        <v>480</v>
      </c>
      <c r="C30" s="1373"/>
      <c r="D30" s="1373"/>
      <c r="E30" s="1373"/>
      <c r="F30" s="1373"/>
      <c r="G30" s="1373"/>
      <c r="H30" s="1373"/>
      <c r="I30" s="1373"/>
      <c r="J30" s="1426"/>
      <c r="K30" s="1426"/>
    </row>
    <row r="31" spans="1:11" ht="24.95" customHeight="1">
      <c r="A31" s="1356" t="s">
        <v>458</v>
      </c>
      <c r="B31" s="1358" t="s">
        <v>481</v>
      </c>
      <c r="C31" s="1358"/>
      <c r="D31" s="1358"/>
      <c r="E31" s="1366"/>
      <c r="F31" s="1374"/>
      <c r="G31" s="1375"/>
      <c r="H31" s="1358"/>
      <c r="I31" s="1358"/>
      <c r="J31" s="1427"/>
      <c r="K31" s="1427"/>
    </row>
    <row r="32" spans="1:11" ht="24.95" customHeight="1">
      <c r="A32" s="1368" t="s">
        <v>459</v>
      </c>
      <c r="B32" s="1369" t="s">
        <v>482</v>
      </c>
      <c r="C32" s="1369"/>
      <c r="D32" s="1376"/>
      <c r="E32" s="1377"/>
      <c r="F32" s="1377"/>
      <c r="G32" s="1378"/>
      <c r="H32" s="1369"/>
      <c r="I32" s="1369"/>
      <c r="J32" s="1428"/>
      <c r="K32" s="1428"/>
    </row>
    <row r="33" spans="1:11" ht="24.95" customHeight="1">
      <c r="A33" s="204" t="s">
        <v>274</v>
      </c>
      <c r="B33" s="1406" t="s">
        <v>483</v>
      </c>
      <c r="C33" s="1407"/>
      <c r="D33" s="1407"/>
      <c r="E33" s="1407"/>
      <c r="F33" s="1407"/>
      <c r="G33" s="1407"/>
      <c r="H33" s="1408" t="s">
        <v>495</v>
      </c>
      <c r="I33" s="1407"/>
      <c r="J33" s="1429">
        <f>SUM(J30:J32)</f>
        <v>0</v>
      </c>
      <c r="K33" s="1429">
        <f>SUM(K30:K32)</f>
        <v>0</v>
      </c>
    </row>
    <row r="34" spans="1:11" ht="24.95" customHeight="1">
      <c r="A34" s="204"/>
      <c r="B34" s="1352" t="s">
        <v>484</v>
      </c>
      <c r="C34" s="1352"/>
      <c r="D34" s="1352"/>
      <c r="E34" s="1352"/>
      <c r="F34" s="1352"/>
      <c r="G34" s="1352"/>
      <c r="H34" s="1352"/>
      <c r="I34" s="1352"/>
      <c r="J34" s="1425"/>
      <c r="K34" s="1425"/>
    </row>
    <row r="35" spans="1:11" ht="18.75" customHeight="1">
      <c r="A35" s="1372" t="s">
        <v>511</v>
      </c>
      <c r="B35" s="1379" t="s">
        <v>485</v>
      </c>
      <c r="C35" s="1380"/>
      <c r="D35" s="1380"/>
      <c r="E35" s="1380"/>
      <c r="F35" s="1380"/>
      <c r="G35" s="1381"/>
      <c r="H35" s="1373"/>
      <c r="I35" s="1373"/>
      <c r="J35" s="1426"/>
      <c r="K35" s="1426"/>
    </row>
    <row r="36" spans="1:11" ht="20.25" customHeight="1">
      <c r="A36" s="1368" t="s">
        <v>460</v>
      </c>
      <c r="B36" s="1369" t="s">
        <v>486</v>
      </c>
      <c r="C36" s="1369"/>
      <c r="D36" s="1369"/>
      <c r="E36" s="1369"/>
      <c r="F36" s="1369"/>
      <c r="G36" s="1369"/>
      <c r="H36" s="1369"/>
      <c r="I36" s="1369"/>
      <c r="J36" s="1430"/>
      <c r="K36" s="1431"/>
    </row>
    <row r="37" spans="1:11" ht="24.95" customHeight="1">
      <c r="A37" s="204" t="s">
        <v>277</v>
      </c>
      <c r="B37" s="1352" t="s">
        <v>487</v>
      </c>
      <c r="C37" s="1352"/>
      <c r="D37" s="1352"/>
      <c r="E37" s="1352"/>
      <c r="F37" s="1352"/>
      <c r="G37" s="1352"/>
      <c r="H37" s="1411" t="s">
        <v>496</v>
      </c>
      <c r="I37" s="1352"/>
      <c r="J37" s="1425">
        <f>J35+J36</f>
        <v>0</v>
      </c>
      <c r="K37" s="1425"/>
    </row>
    <row r="38" spans="1:11" ht="24.95" customHeight="1">
      <c r="A38" s="205" t="s">
        <v>280</v>
      </c>
      <c r="B38" s="1409" t="s">
        <v>488</v>
      </c>
      <c r="C38" s="1409"/>
      <c r="D38" s="1409"/>
      <c r="E38" s="1409"/>
      <c r="F38" s="1409"/>
      <c r="G38" s="1409"/>
      <c r="H38" s="1410" t="s">
        <v>497</v>
      </c>
      <c r="I38" s="1409"/>
      <c r="J38" s="1432">
        <f>J28+J33</f>
        <v>0</v>
      </c>
      <c r="K38" s="1432"/>
    </row>
    <row r="39" spans="1:11" ht="24.95" customHeight="1">
      <c r="A39" s="207" t="s">
        <v>280</v>
      </c>
      <c r="B39" s="1348" t="s">
        <v>489</v>
      </c>
      <c r="C39" s="206"/>
      <c r="D39" s="206"/>
      <c r="E39" s="206"/>
      <c r="F39" s="206"/>
      <c r="G39" s="206"/>
      <c r="H39" s="207" t="s">
        <v>498</v>
      </c>
      <c r="I39" s="208"/>
      <c r="J39" s="1433">
        <f>J38+J28+J21</f>
        <v>0</v>
      </c>
      <c r="K39" s="1433">
        <f>K38+K28+K21</f>
        <v>0</v>
      </c>
    </row>
    <row r="40" spans="1:11" ht="18.75" customHeight="1">
      <c r="A40" s="2332" t="s">
        <v>288</v>
      </c>
      <c r="B40" s="1388" t="s">
        <v>490</v>
      </c>
      <c r="C40" s="1388"/>
      <c r="D40" s="1388"/>
      <c r="E40" s="1388"/>
      <c r="F40" s="1388"/>
      <c r="G40" s="1388"/>
      <c r="H40" s="2344" t="s">
        <v>499</v>
      </c>
      <c r="I40" s="2346"/>
      <c r="J40" s="2358">
        <f>J11+J39</f>
        <v>0</v>
      </c>
      <c r="K40" s="2358">
        <f>K11+K39</f>
        <v>0</v>
      </c>
    </row>
    <row r="41" spans="1:11" ht="14.25" customHeight="1" thickBot="1">
      <c r="A41" s="2333"/>
      <c r="B41" s="1389" t="s">
        <v>491</v>
      </c>
      <c r="C41" s="1389"/>
      <c r="D41" s="1389"/>
      <c r="E41" s="1389"/>
      <c r="F41" s="1389"/>
      <c r="G41" s="1389"/>
      <c r="H41" s="2345"/>
      <c r="I41" s="2347"/>
      <c r="J41" s="2359"/>
      <c r="K41" s="2359"/>
    </row>
    <row r="42" spans="1:11" ht="14.25" customHeight="1">
      <c r="A42" s="197"/>
      <c r="B42" s="197"/>
      <c r="C42" s="197"/>
      <c r="D42" s="197"/>
      <c r="E42" s="197"/>
      <c r="F42" s="197"/>
      <c r="G42" s="197"/>
      <c r="H42" s="197"/>
      <c r="I42" s="197"/>
      <c r="J42" s="1434"/>
    </row>
    <row r="43" spans="1:11" ht="14.25" customHeight="1">
      <c r="J43" s="1435"/>
    </row>
    <row r="44" spans="1:11" ht="14.25"/>
    <row r="45" spans="1:11" ht="12.75" customHeight="1"/>
    <row r="46" spans="1:11" ht="6" customHeight="1"/>
    <row r="47" spans="1:11" ht="12.75" customHeight="1"/>
    <row r="48" spans="1:11" ht="6" customHeight="1"/>
    <row r="49" ht="12.75" customHeight="1"/>
    <row r="50" ht="6" customHeight="1"/>
    <row r="51" ht="6" customHeight="1"/>
    <row r="52" ht="12.75" customHeight="1"/>
    <row r="53" ht="6" customHeight="1"/>
    <row r="54" ht="9.75" customHeight="1"/>
  </sheetData>
  <sheetProtection selectLockedCells="1" selectUnlockedCells="1"/>
  <mergeCells count="32">
    <mergeCell ref="A1:K1"/>
    <mergeCell ref="A2:K2"/>
    <mergeCell ref="K8:K10"/>
    <mergeCell ref="J11:J12"/>
    <mergeCell ref="K11:K12"/>
    <mergeCell ref="A8:A10"/>
    <mergeCell ref="H8:H10"/>
    <mergeCell ref="I8:I10"/>
    <mergeCell ref="J8:J10"/>
    <mergeCell ref="D6:F6"/>
    <mergeCell ref="H11:H12"/>
    <mergeCell ref="B8:G10"/>
    <mergeCell ref="I4:K4"/>
    <mergeCell ref="H6:I6"/>
    <mergeCell ref="G3:K3"/>
    <mergeCell ref="C5:K5"/>
    <mergeCell ref="A4:G4"/>
    <mergeCell ref="K19:K20"/>
    <mergeCell ref="A40:A41"/>
    <mergeCell ref="A11:A12"/>
    <mergeCell ref="A19:A20"/>
    <mergeCell ref="H19:H20"/>
    <mergeCell ref="J19:J20"/>
    <mergeCell ref="I19:I20"/>
    <mergeCell ref="H40:H41"/>
    <mergeCell ref="I40:I41"/>
    <mergeCell ref="B13:G13"/>
    <mergeCell ref="B21:G21"/>
    <mergeCell ref="B22:G22"/>
    <mergeCell ref="B26:G26"/>
    <mergeCell ref="J40:J41"/>
    <mergeCell ref="K40:K41"/>
  </mergeCells>
  <phoneticPr fontId="112" type="noConversion"/>
  <pageMargins left="0.74803149606299213" right="0.74803149606299213" top="0.98425196850393704" bottom="0.98425196850393704" header="0.51181102362204722" footer="0.51181102362204722"/>
  <pageSetup paperSize="9" scale="60" orientation="portrait" horizontalDpi="1200" verticalDpi="1200" r:id="rId1"/>
  <headerFooter alignWithMargins="0"/>
  <colBreaks count="1" manualBreakCount="1">
    <brk id="11" max="1048575" man="1"/>
  </col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dimension ref="A1:I60"/>
  <sheetViews>
    <sheetView showGridLines="0" topLeftCell="A11" workbookViewId="0">
      <selection activeCell="J27" sqref="J27"/>
    </sheetView>
  </sheetViews>
  <sheetFormatPr baseColWidth="10" defaultColWidth="10.85546875" defaultRowHeight="13.5"/>
  <cols>
    <col min="1" max="1" width="12.42578125" style="77" customWidth="1"/>
    <col min="2" max="4" width="10.85546875" style="77"/>
    <col min="5" max="5" width="14.28515625" style="77" customWidth="1"/>
    <col min="6" max="6" width="33.42578125" style="77" customWidth="1"/>
    <col min="7" max="7" width="14.7109375" style="77" customWidth="1"/>
    <col min="8" max="8" width="12.42578125" style="77" customWidth="1"/>
    <col min="9" max="16384" width="10.85546875" style="77"/>
  </cols>
  <sheetData>
    <row r="1" spans="1:9" ht="15">
      <c r="A1" s="2240" t="s">
        <v>1615</v>
      </c>
      <c r="B1" s="2240"/>
      <c r="C1" s="2240"/>
      <c r="D1" s="2240"/>
      <c r="E1" s="2240"/>
      <c r="F1" s="2240"/>
      <c r="G1" s="2240"/>
      <c r="H1" s="2240"/>
      <c r="I1" s="2240"/>
    </row>
    <row r="2" spans="1:9">
      <c r="A2" s="2209" t="s">
        <v>2302</v>
      </c>
      <c r="B2" s="2209"/>
      <c r="C2" s="2209"/>
      <c r="D2" s="2209"/>
      <c r="E2" s="2089" t="e">
        <f>+#REF!</f>
        <v>#REF!</v>
      </c>
      <c r="F2" s="2090"/>
      <c r="G2" s="2090"/>
      <c r="H2" s="2090"/>
      <c r="I2" s="217"/>
    </row>
    <row r="3" spans="1:9" ht="15" customHeight="1">
      <c r="A3" s="2378"/>
      <c r="B3" s="2378"/>
      <c r="C3" s="2378"/>
      <c r="D3" s="2378"/>
      <c r="E3" s="155" t="s">
        <v>610</v>
      </c>
      <c r="F3" s="2247" t="e">
        <f>+#REF!</f>
        <v>#REF!</v>
      </c>
      <c r="G3" s="2248"/>
      <c r="H3" s="2248"/>
      <c r="I3" s="217"/>
    </row>
    <row r="4" spans="1:9">
      <c r="A4" s="2209" t="s">
        <v>612</v>
      </c>
      <c r="B4" s="2209"/>
      <c r="C4" s="2089" t="e">
        <f>+#REF!</f>
        <v>#REF!</v>
      </c>
      <c r="D4" s="2090"/>
      <c r="E4" s="2090"/>
      <c r="F4" s="2090"/>
      <c r="G4" s="2090"/>
      <c r="H4" s="2090"/>
      <c r="I4" s="217"/>
    </row>
    <row r="5" spans="1:9">
      <c r="A5" s="2209" t="s">
        <v>2265</v>
      </c>
      <c r="B5" s="2209"/>
      <c r="C5" s="2247" t="e">
        <f>+#REF!</f>
        <v>#REF!</v>
      </c>
      <c r="D5" s="2248"/>
      <c r="E5" s="213" t="s">
        <v>613</v>
      </c>
      <c r="F5" s="1196" t="e">
        <f>+#REF!</f>
        <v>#REF!</v>
      </c>
      <c r="G5" s="4" t="s">
        <v>614</v>
      </c>
      <c r="H5" s="1196" t="e">
        <f>+#REF!</f>
        <v>#REF!</v>
      </c>
      <c r="I5" s="99"/>
    </row>
    <row r="6" spans="1:9" ht="15">
      <c r="A6" s="82"/>
      <c r="B6" s="82"/>
      <c r="C6" s="82"/>
      <c r="D6" s="83"/>
      <c r="E6" s="83"/>
      <c r="F6" s="83"/>
      <c r="G6" s="75"/>
      <c r="H6" s="81"/>
      <c r="I6" s="74"/>
    </row>
    <row r="7" spans="1:9" ht="15" customHeight="1">
      <c r="A7" s="1778" t="s">
        <v>512</v>
      </c>
      <c r="B7" s="2379" t="s">
        <v>513</v>
      </c>
      <c r="C7" s="2380"/>
      <c r="D7" s="2380"/>
      <c r="E7" s="2380"/>
      <c r="F7" s="2381"/>
      <c r="G7" s="1778" t="s">
        <v>492</v>
      </c>
      <c r="H7" s="1778" t="s">
        <v>2342</v>
      </c>
    </row>
    <row r="8" spans="1:9">
      <c r="A8" s="84" t="s">
        <v>514</v>
      </c>
      <c r="B8" s="84" t="s">
        <v>515</v>
      </c>
      <c r="C8" s="85"/>
      <c r="D8" s="85"/>
      <c r="E8" s="85"/>
      <c r="F8" s="112"/>
      <c r="G8" s="113"/>
      <c r="H8" s="113"/>
    </row>
    <row r="9" spans="1:9">
      <c r="A9" s="84" t="s">
        <v>516</v>
      </c>
      <c r="B9" s="84" t="s">
        <v>517</v>
      </c>
      <c r="C9" s="85"/>
      <c r="D9" s="85"/>
      <c r="E9" s="85"/>
      <c r="F9" s="112"/>
      <c r="G9" s="113"/>
      <c r="H9" s="113"/>
    </row>
    <row r="10" spans="1:9">
      <c r="A10" s="84" t="s">
        <v>518</v>
      </c>
      <c r="B10" s="84" t="s">
        <v>519</v>
      </c>
      <c r="C10" s="85"/>
      <c r="D10" s="85"/>
      <c r="E10" s="85"/>
      <c r="F10" s="112"/>
      <c r="G10" s="113"/>
      <c r="H10" s="113"/>
    </row>
    <row r="11" spans="1:9">
      <c r="A11" s="84" t="s">
        <v>520</v>
      </c>
      <c r="B11" s="87" t="s">
        <v>521</v>
      </c>
      <c r="C11" s="88"/>
      <c r="D11" s="88"/>
      <c r="E11" s="88"/>
      <c r="F11" s="88"/>
      <c r="G11" s="113"/>
      <c r="H11" s="113"/>
    </row>
    <row r="12" spans="1:9">
      <c r="A12" s="84" t="s">
        <v>522</v>
      </c>
      <c r="B12" s="84" t="s">
        <v>523</v>
      </c>
      <c r="C12" s="85"/>
      <c r="D12" s="85"/>
      <c r="E12" s="85"/>
      <c r="F12" s="112"/>
      <c r="G12" s="113"/>
      <c r="H12" s="113"/>
    </row>
    <row r="13" spans="1:9">
      <c r="A13" s="84" t="s">
        <v>524</v>
      </c>
      <c r="B13" s="84" t="s">
        <v>525</v>
      </c>
      <c r="C13" s="85"/>
      <c r="D13" s="85"/>
      <c r="E13" s="85"/>
      <c r="F13" s="112"/>
      <c r="G13" s="113"/>
      <c r="H13" s="113"/>
    </row>
    <row r="14" spans="1:9">
      <c r="A14" s="84" t="s">
        <v>526</v>
      </c>
      <c r="B14" s="84" t="s">
        <v>527</v>
      </c>
      <c r="C14" s="85"/>
      <c r="D14" s="85"/>
      <c r="E14" s="85"/>
      <c r="F14" s="112"/>
      <c r="G14" s="113"/>
      <c r="H14" s="113"/>
    </row>
    <row r="15" spans="1:9">
      <c r="A15" s="84" t="s">
        <v>528</v>
      </c>
      <c r="B15" s="84" t="s">
        <v>529</v>
      </c>
      <c r="C15" s="85"/>
      <c r="D15" s="85"/>
      <c r="E15" s="85"/>
      <c r="F15" s="112"/>
      <c r="G15" s="113"/>
      <c r="H15" s="113"/>
    </row>
    <row r="16" spans="1:9">
      <c r="A16" s="84" t="s">
        <v>530</v>
      </c>
      <c r="B16" s="87" t="s">
        <v>531</v>
      </c>
      <c r="C16" s="88"/>
      <c r="D16" s="88"/>
      <c r="E16" s="88"/>
      <c r="F16" s="88"/>
      <c r="G16" s="113"/>
      <c r="H16" s="113"/>
    </row>
    <row r="17" spans="1:8">
      <c r="A17" s="84" t="s">
        <v>532</v>
      </c>
      <c r="B17" s="84" t="s">
        <v>533</v>
      </c>
      <c r="C17" s="85"/>
      <c r="D17" s="85"/>
      <c r="E17" s="85"/>
      <c r="F17" s="112"/>
      <c r="G17" s="113"/>
      <c r="H17" s="113"/>
    </row>
    <row r="18" spans="1:8">
      <c r="A18" s="84" t="s">
        <v>534</v>
      </c>
      <c r="B18" s="84" t="s">
        <v>535</v>
      </c>
      <c r="C18" s="85"/>
      <c r="D18" s="85"/>
      <c r="E18" s="85"/>
      <c r="F18" s="112"/>
      <c r="G18" s="113"/>
      <c r="H18" s="113"/>
    </row>
    <row r="19" spans="1:8">
      <c r="A19" s="84" t="s">
        <v>536</v>
      </c>
      <c r="B19" s="84" t="s">
        <v>537</v>
      </c>
      <c r="C19" s="85"/>
      <c r="D19" s="85"/>
      <c r="E19" s="85"/>
      <c r="F19" s="112"/>
      <c r="G19" s="113"/>
      <c r="H19" s="113"/>
    </row>
    <row r="20" spans="1:8">
      <c r="A20" s="84" t="s">
        <v>538</v>
      </c>
      <c r="B20" s="84" t="s">
        <v>539</v>
      </c>
      <c r="C20" s="85"/>
      <c r="D20" s="85"/>
      <c r="E20" s="85"/>
      <c r="F20" s="112"/>
      <c r="G20" s="113"/>
      <c r="H20" s="113"/>
    </row>
    <row r="21" spans="1:8">
      <c r="A21" s="84" t="s">
        <v>540</v>
      </c>
      <c r="B21" s="84" t="s">
        <v>541</v>
      </c>
      <c r="C21" s="85"/>
      <c r="D21" s="85"/>
      <c r="E21" s="85"/>
      <c r="F21" s="112"/>
      <c r="G21" s="113"/>
      <c r="H21" s="113"/>
    </row>
    <row r="22" spans="1:8">
      <c r="A22" s="84" t="s">
        <v>542</v>
      </c>
      <c r="B22" s="84" t="s">
        <v>543</v>
      </c>
      <c r="C22" s="85"/>
      <c r="D22" s="85"/>
      <c r="E22" s="85"/>
      <c r="F22" s="112"/>
      <c r="G22" s="113"/>
      <c r="H22" s="113"/>
    </row>
    <row r="23" spans="1:8">
      <c r="A23" s="84" t="s">
        <v>544</v>
      </c>
      <c r="B23" s="84" t="s">
        <v>545</v>
      </c>
      <c r="C23" s="85"/>
      <c r="D23" s="85"/>
      <c r="E23" s="85"/>
      <c r="F23" s="112"/>
      <c r="G23" s="113"/>
      <c r="H23" s="113"/>
    </row>
    <row r="24" spans="1:8">
      <c r="A24" s="84" t="s">
        <v>546</v>
      </c>
      <c r="B24" s="84" t="s">
        <v>547</v>
      </c>
      <c r="C24" s="85"/>
      <c r="D24" s="85"/>
      <c r="E24" s="85"/>
      <c r="F24" s="112"/>
      <c r="G24" s="113"/>
      <c r="H24" s="113"/>
    </row>
    <row r="25" spans="1:8">
      <c r="A25" s="84" t="s">
        <v>548</v>
      </c>
      <c r="B25" s="84" t="s">
        <v>549</v>
      </c>
      <c r="C25" s="85"/>
      <c r="D25" s="85"/>
      <c r="E25" s="85"/>
      <c r="F25" s="112"/>
      <c r="G25" s="113"/>
      <c r="H25" s="113"/>
    </row>
    <row r="26" spans="1:8">
      <c r="A26" s="84" t="s">
        <v>550</v>
      </c>
      <c r="B26" s="84" t="s">
        <v>551</v>
      </c>
      <c r="C26" s="85"/>
      <c r="D26" s="85"/>
      <c r="E26" s="85"/>
      <c r="F26" s="112"/>
      <c r="G26" s="113"/>
      <c r="H26" s="113"/>
    </row>
    <row r="27" spans="1:8">
      <c r="A27" s="84" t="s">
        <v>552</v>
      </c>
      <c r="B27" s="84" t="s">
        <v>553</v>
      </c>
      <c r="C27" s="85"/>
      <c r="D27" s="85"/>
      <c r="E27" s="85"/>
      <c r="F27" s="112"/>
      <c r="G27" s="113"/>
      <c r="H27" s="113"/>
    </row>
    <row r="28" spans="1:8">
      <c r="A28" s="84" t="s">
        <v>554</v>
      </c>
      <c r="B28" s="84" t="s">
        <v>555</v>
      </c>
      <c r="C28" s="85"/>
      <c r="D28" s="85"/>
      <c r="E28" s="85"/>
      <c r="F28" s="112"/>
      <c r="G28" s="113"/>
      <c r="H28" s="113"/>
    </row>
    <row r="29" spans="1:8">
      <c r="A29" s="84" t="s">
        <v>556</v>
      </c>
      <c r="B29" s="84" t="s">
        <v>557</v>
      </c>
      <c r="C29" s="85"/>
      <c r="D29" s="85"/>
      <c r="E29" s="85"/>
      <c r="F29" s="112"/>
      <c r="G29" s="113"/>
      <c r="H29" s="113"/>
    </row>
    <row r="30" spans="1:8" s="216" customFormat="1" ht="19.5" customHeight="1">
      <c r="A30" s="214" t="s">
        <v>558</v>
      </c>
      <c r="B30" s="2375" t="s">
        <v>559</v>
      </c>
      <c r="C30" s="2376"/>
      <c r="D30" s="2376"/>
      <c r="E30" s="2376"/>
      <c r="F30" s="2377"/>
      <c r="G30" s="215"/>
      <c r="H30" s="215"/>
    </row>
    <row r="31" spans="1:8" ht="21.75" customHeight="1">
      <c r="A31" s="84" t="s">
        <v>560</v>
      </c>
      <c r="B31" s="218" t="s">
        <v>559</v>
      </c>
      <c r="C31" s="219"/>
      <c r="D31" s="219"/>
      <c r="E31" s="219"/>
      <c r="F31" s="220"/>
      <c r="G31" s="113"/>
      <c r="H31" s="113"/>
    </row>
    <row r="32" spans="1:8">
      <c r="A32" s="84" t="s">
        <v>561</v>
      </c>
      <c r="B32" s="84" t="s">
        <v>562</v>
      </c>
      <c r="C32" s="85"/>
      <c r="D32" s="85"/>
      <c r="E32" s="85"/>
      <c r="F32" s="112"/>
      <c r="G32" s="113"/>
      <c r="H32" s="113"/>
    </row>
    <row r="33" spans="1:8">
      <c r="A33" s="84" t="s">
        <v>563</v>
      </c>
      <c r="B33" s="84" t="s">
        <v>564</v>
      </c>
      <c r="C33" s="85"/>
      <c r="D33" s="85"/>
      <c r="E33" s="85"/>
      <c r="F33" s="112"/>
      <c r="G33" s="113"/>
      <c r="H33" s="113"/>
    </row>
    <row r="34" spans="1:8">
      <c r="A34" s="84" t="s">
        <v>565</v>
      </c>
      <c r="B34" s="84" t="s">
        <v>566</v>
      </c>
      <c r="C34" s="85"/>
      <c r="D34" s="85"/>
      <c r="E34" s="85"/>
      <c r="F34" s="112"/>
      <c r="G34" s="113"/>
      <c r="H34" s="113"/>
    </row>
    <row r="35" spans="1:8">
      <c r="A35" s="89" t="s">
        <v>567</v>
      </c>
      <c r="B35" s="84" t="s">
        <v>568</v>
      </c>
      <c r="C35" s="85"/>
      <c r="D35" s="85"/>
      <c r="E35" s="85"/>
      <c r="F35" s="112"/>
      <c r="G35" s="113"/>
      <c r="H35" s="113"/>
    </row>
    <row r="36" spans="1:8">
      <c r="A36" s="86" t="s">
        <v>569</v>
      </c>
      <c r="B36" s="90" t="s">
        <v>570</v>
      </c>
      <c r="C36" s="85"/>
      <c r="D36" s="85"/>
      <c r="E36" s="85"/>
      <c r="F36" s="112"/>
      <c r="G36" s="113"/>
      <c r="H36" s="113"/>
    </row>
    <row r="37" spans="1:8">
      <c r="A37" s="86" t="s">
        <v>571</v>
      </c>
      <c r="B37" s="90" t="s">
        <v>572</v>
      </c>
      <c r="C37" s="85"/>
      <c r="D37" s="85"/>
      <c r="E37" s="85"/>
      <c r="F37" s="112"/>
      <c r="G37" s="113"/>
      <c r="H37" s="113"/>
    </row>
    <row r="38" spans="1:8">
      <c r="A38" s="91" t="s">
        <v>573</v>
      </c>
      <c r="B38" s="90" t="s">
        <v>574</v>
      </c>
      <c r="C38" s="85"/>
      <c r="D38" s="85"/>
      <c r="E38" s="85"/>
      <c r="F38" s="112"/>
      <c r="G38" s="113"/>
      <c r="H38" s="113"/>
    </row>
    <row r="39" spans="1:8">
      <c r="A39" s="86" t="s">
        <v>575</v>
      </c>
      <c r="B39" s="90" t="s">
        <v>576</v>
      </c>
      <c r="C39" s="85"/>
      <c r="D39" s="85"/>
      <c r="E39" s="85"/>
      <c r="F39" s="112"/>
      <c r="G39" s="113"/>
      <c r="H39" s="113"/>
    </row>
    <row r="40" spans="1:8">
      <c r="A40" s="86" t="s">
        <v>577</v>
      </c>
      <c r="B40" s="90" t="s">
        <v>578</v>
      </c>
      <c r="C40" s="85"/>
      <c r="D40" s="85"/>
      <c r="E40" s="85"/>
      <c r="F40" s="112"/>
      <c r="G40" s="113"/>
      <c r="H40" s="113"/>
    </row>
    <row r="41" spans="1:8">
      <c r="A41" s="91" t="s">
        <v>579</v>
      </c>
      <c r="B41" s="90" t="s">
        <v>580</v>
      </c>
      <c r="C41" s="85"/>
      <c r="D41" s="85"/>
      <c r="E41" s="85"/>
      <c r="F41" s="112"/>
      <c r="G41" s="113"/>
      <c r="H41" s="113"/>
    </row>
    <row r="42" spans="1:8">
      <c r="A42" s="86" t="s">
        <v>581</v>
      </c>
      <c r="B42" s="90" t="s">
        <v>582</v>
      </c>
      <c r="C42" s="85"/>
      <c r="D42" s="85"/>
      <c r="E42" s="85"/>
      <c r="F42" s="112"/>
      <c r="G42" s="113"/>
      <c r="H42" s="113"/>
    </row>
    <row r="43" spans="1:8">
      <c r="A43" s="86" t="s">
        <v>583</v>
      </c>
      <c r="B43" s="90" t="s">
        <v>584</v>
      </c>
      <c r="C43" s="85"/>
      <c r="D43" s="85"/>
      <c r="E43" s="85"/>
      <c r="F43" s="112"/>
      <c r="G43" s="113"/>
      <c r="H43" s="113"/>
    </row>
    <row r="44" spans="1:8">
      <c r="A44" s="92" t="s">
        <v>585</v>
      </c>
      <c r="B44" s="90" t="s">
        <v>586</v>
      </c>
      <c r="C44" s="85"/>
      <c r="D44" s="85"/>
      <c r="E44" s="85"/>
      <c r="F44" s="112"/>
      <c r="G44" s="113"/>
      <c r="H44" s="113"/>
    </row>
    <row r="45" spans="1:8">
      <c r="A45" s="86" t="s">
        <v>587</v>
      </c>
      <c r="B45" s="90" t="s">
        <v>588</v>
      </c>
      <c r="C45" s="85"/>
      <c r="D45" s="85"/>
      <c r="E45" s="85"/>
      <c r="F45" s="112"/>
      <c r="G45" s="113"/>
      <c r="H45" s="113"/>
    </row>
    <row r="46" spans="1:8">
      <c r="A46" s="86" t="s">
        <v>589</v>
      </c>
      <c r="B46" s="90" t="s">
        <v>590</v>
      </c>
      <c r="C46" s="85"/>
      <c r="D46" s="85"/>
      <c r="E46" s="85"/>
      <c r="F46" s="112"/>
      <c r="G46" s="113"/>
      <c r="H46" s="113"/>
    </row>
    <row r="47" spans="1:8">
      <c r="A47" s="91" t="s">
        <v>591</v>
      </c>
      <c r="B47" s="90" t="s">
        <v>592</v>
      </c>
      <c r="C47" s="85"/>
      <c r="D47" s="85"/>
      <c r="E47" s="85"/>
      <c r="F47" s="112"/>
      <c r="G47" s="113"/>
      <c r="H47" s="113"/>
    </row>
    <row r="48" spans="1:8">
      <c r="A48" s="86" t="s">
        <v>593</v>
      </c>
      <c r="B48" s="90" t="s">
        <v>594</v>
      </c>
      <c r="C48" s="85"/>
      <c r="D48" s="85"/>
      <c r="E48" s="85"/>
      <c r="F48" s="112"/>
      <c r="G48" s="113"/>
      <c r="H48" s="113"/>
    </row>
    <row r="49" spans="1:8">
      <c r="A49" s="86" t="s">
        <v>595</v>
      </c>
      <c r="B49" s="93" t="s">
        <v>596</v>
      </c>
      <c r="C49" s="88"/>
      <c r="D49" s="88"/>
      <c r="E49" s="88"/>
      <c r="F49" s="88"/>
      <c r="G49" s="113"/>
      <c r="H49" s="113"/>
    </row>
    <row r="50" spans="1:8">
      <c r="A50" s="91" t="s">
        <v>597</v>
      </c>
      <c r="B50" s="90" t="s">
        <v>598</v>
      </c>
      <c r="C50" s="85"/>
      <c r="D50" s="85"/>
      <c r="E50" s="85"/>
      <c r="F50" s="112"/>
      <c r="G50" s="113"/>
      <c r="H50" s="113"/>
    </row>
    <row r="51" spans="1:8">
      <c r="A51" s="86" t="s">
        <v>599</v>
      </c>
      <c r="B51" s="93" t="s">
        <v>600</v>
      </c>
      <c r="C51" s="88"/>
      <c r="D51" s="88"/>
      <c r="E51" s="88"/>
      <c r="F51" s="88"/>
      <c r="G51" s="113"/>
      <c r="H51" s="113"/>
    </row>
    <row r="52" spans="1:8">
      <c r="A52" s="94" t="s">
        <v>601</v>
      </c>
      <c r="B52" s="90" t="s">
        <v>602</v>
      </c>
      <c r="C52" s="85"/>
      <c r="D52" s="85"/>
      <c r="E52" s="85"/>
      <c r="F52" s="112"/>
      <c r="G52" s="113"/>
      <c r="H52" s="113"/>
    </row>
    <row r="53" spans="1:8">
      <c r="A53" s="95" t="s">
        <v>603</v>
      </c>
      <c r="B53" s="90" t="s">
        <v>23</v>
      </c>
      <c r="C53" s="85"/>
      <c r="D53" s="85"/>
      <c r="E53" s="85"/>
      <c r="F53" s="112"/>
      <c r="G53" s="113"/>
      <c r="H53" s="113"/>
    </row>
    <row r="54" spans="1:8">
      <c r="A54" s="1776" t="s">
        <v>2343</v>
      </c>
      <c r="B54" s="97"/>
      <c r="C54" s="97"/>
      <c r="D54" s="97"/>
      <c r="E54" s="97"/>
      <c r="F54" s="97"/>
    </row>
    <row r="55" spans="1:8">
      <c r="A55" s="1777" t="s">
        <v>2344</v>
      </c>
      <c r="B55" s="97"/>
      <c r="C55" s="97"/>
      <c r="D55" s="97"/>
      <c r="E55" s="97"/>
      <c r="F55" s="97"/>
    </row>
    <row r="56" spans="1:8">
      <c r="A56" s="98"/>
      <c r="B56" s="97"/>
      <c r="C56" s="97"/>
      <c r="D56" s="97"/>
      <c r="E56" s="97"/>
      <c r="F56" s="97"/>
    </row>
    <row r="57" spans="1:8">
      <c r="A57" s="78"/>
    </row>
    <row r="58" spans="1:8">
      <c r="A58" s="78"/>
    </row>
    <row r="59" spans="1:8">
      <c r="A59" s="78"/>
    </row>
    <row r="60" spans="1:8">
      <c r="A60" s="78"/>
    </row>
  </sheetData>
  <mergeCells count="11">
    <mergeCell ref="A1:I1"/>
    <mergeCell ref="A2:D2"/>
    <mergeCell ref="A4:B4"/>
    <mergeCell ref="A5:B5"/>
    <mergeCell ref="C5:D5"/>
    <mergeCell ref="B30:F30"/>
    <mergeCell ref="F3:H3"/>
    <mergeCell ref="E2:H2"/>
    <mergeCell ref="C4:H4"/>
    <mergeCell ref="A3:D3"/>
    <mergeCell ref="B7:F7"/>
  </mergeCells>
  <phoneticPr fontId="112" type="noConversion"/>
  <pageMargins left="0.5" right="0.65" top="0.48" bottom="0.68" header="0.31496062992125984" footer="0.31496062992125984"/>
  <pageSetup paperSize="9" scale="75" orientation="portrait" horizontalDpi="1200" verticalDpi="1200"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pageSetUpPr fitToPage="1"/>
  </sheetPr>
  <dimension ref="A1:O44"/>
  <sheetViews>
    <sheetView showGridLines="0" workbookViewId="0">
      <selection activeCell="M15" sqref="M15"/>
    </sheetView>
  </sheetViews>
  <sheetFormatPr baseColWidth="10" defaultRowHeight="15"/>
  <cols>
    <col min="3" max="3" width="12.28515625" bestFit="1" customWidth="1"/>
    <col min="5" max="5" width="7.42578125" customWidth="1"/>
    <col min="6" max="6" width="7.85546875" customWidth="1"/>
    <col min="7" max="7" width="13.42578125" style="951" customWidth="1"/>
    <col min="8" max="8" width="13.85546875" style="951" customWidth="1"/>
    <col min="9" max="9" width="16.42578125" style="951" customWidth="1"/>
    <col min="10" max="10" width="7.7109375" style="951" customWidth="1"/>
    <col min="11" max="11" width="4.42578125" style="951" customWidth="1"/>
  </cols>
  <sheetData>
    <row r="1" spans="1:15" ht="18" customHeight="1">
      <c r="A1" s="2384" t="s">
        <v>1616</v>
      </c>
      <c r="B1" s="2384"/>
      <c r="C1" s="2384"/>
      <c r="D1" s="2384"/>
      <c r="E1" s="2384"/>
      <c r="F1" s="2384"/>
      <c r="G1" s="2384"/>
      <c r="H1" s="2384"/>
      <c r="I1" s="2384"/>
      <c r="J1" s="2384"/>
      <c r="K1" s="2384"/>
    </row>
    <row r="2" spans="1:15">
      <c r="A2" s="265" t="s">
        <v>2301</v>
      </c>
      <c r="B2" s="907"/>
      <c r="C2" s="908"/>
      <c r="D2" s="2385" t="e">
        <f>+TFT!G3</f>
        <v>#REF!</v>
      </c>
      <c r="E2" s="2386"/>
      <c r="F2" s="2386"/>
      <c r="G2" s="2386"/>
      <c r="H2" s="2386"/>
      <c r="I2" s="2386"/>
      <c r="J2" s="2386"/>
      <c r="K2" s="2386"/>
    </row>
    <row r="3" spans="1:15">
      <c r="A3" s="2387"/>
      <c r="B3" s="2387"/>
      <c r="C3" s="2387"/>
      <c r="D3" s="2387"/>
      <c r="E3" s="2382" t="s">
        <v>610</v>
      </c>
      <c r="F3" s="2382"/>
      <c r="G3" s="2388" t="e">
        <f>+TFT!I4</f>
        <v>#REF!</v>
      </c>
      <c r="H3" s="2388"/>
      <c r="I3" s="2388"/>
      <c r="J3" s="2388"/>
      <c r="K3" s="2388"/>
    </row>
    <row r="4" spans="1:15">
      <c r="A4" s="2382" t="s">
        <v>262</v>
      </c>
      <c r="B4" s="2382"/>
      <c r="C4" s="2383" t="e">
        <f>+TFT!C5</f>
        <v>#REF!</v>
      </c>
      <c r="D4" s="2383"/>
      <c r="E4" s="2383"/>
      <c r="F4" s="2383"/>
      <c r="G4" s="2383"/>
      <c r="H4" s="2383"/>
      <c r="I4" s="2383"/>
      <c r="J4" s="2383"/>
      <c r="K4" s="2383"/>
    </row>
    <row r="5" spans="1:15">
      <c r="A5" s="265" t="s">
        <v>2264</v>
      </c>
      <c r="B5" s="907"/>
      <c r="C5" s="1216" t="e">
        <f>+TFT!D6</f>
        <v>#REF!</v>
      </c>
      <c r="D5" s="994"/>
      <c r="E5" s="2389" t="s">
        <v>263</v>
      </c>
      <c r="F5" s="2389"/>
      <c r="G5" s="1027">
        <f>+TFT!H6</f>
        <v>0</v>
      </c>
      <c r="H5" s="2390" t="s">
        <v>623</v>
      </c>
      <c r="I5" s="2390"/>
      <c r="J5" s="2390"/>
      <c r="K5" s="1201">
        <v>12</v>
      </c>
    </row>
    <row r="6" spans="1:15">
      <c r="A6" s="265"/>
      <c r="B6" s="907"/>
      <c r="C6" s="910"/>
      <c r="D6" s="909"/>
      <c r="E6" s="268"/>
      <c r="F6" s="268"/>
      <c r="G6" s="998"/>
      <c r="H6" s="999"/>
      <c r="I6" s="999"/>
      <c r="J6" s="999"/>
      <c r="K6" s="1000"/>
    </row>
    <row r="7" spans="1:15" ht="18">
      <c r="A7" s="2418" t="s">
        <v>622</v>
      </c>
      <c r="B7" s="2418"/>
      <c r="C7" s="2418"/>
      <c r="D7" s="2418"/>
      <c r="E7" s="2418"/>
      <c r="F7" s="2418"/>
      <c r="G7" s="2418"/>
      <c r="H7" s="2418"/>
      <c r="I7" s="2418"/>
      <c r="J7" s="2418"/>
      <c r="K7" s="2418"/>
      <c r="L7" s="507"/>
    </row>
    <row r="8" spans="1:15" ht="15.75" thickBot="1">
      <c r="L8" s="507"/>
    </row>
    <row r="9" spans="1:15" ht="15.75" thickBot="1">
      <c r="A9" s="2391" t="s">
        <v>462</v>
      </c>
      <c r="B9" s="2392"/>
      <c r="C9" s="2392"/>
      <c r="D9" s="2392"/>
      <c r="E9" s="2393"/>
      <c r="F9" s="2397" t="s">
        <v>611</v>
      </c>
      <c r="G9" s="2399" t="s">
        <v>624</v>
      </c>
      <c r="H9" s="2401" t="s">
        <v>625</v>
      </c>
      <c r="I9" s="2401"/>
      <c r="J9" s="2401" t="s">
        <v>1600</v>
      </c>
      <c r="K9" s="2401"/>
    </row>
    <row r="10" spans="1:15" ht="15.75" thickBot="1">
      <c r="A10" s="2394"/>
      <c r="B10" s="2395"/>
      <c r="C10" s="2395"/>
      <c r="D10" s="2395"/>
      <c r="E10" s="2396"/>
      <c r="F10" s="2398"/>
      <c r="G10" s="2400"/>
      <c r="H10" s="1001" t="s">
        <v>626</v>
      </c>
      <c r="I10" s="1002" t="s">
        <v>627</v>
      </c>
      <c r="J10" s="2402" t="s">
        <v>628</v>
      </c>
      <c r="K10" s="2402"/>
    </row>
    <row r="11" spans="1:15">
      <c r="A11" s="2403" t="s">
        <v>629</v>
      </c>
      <c r="B11" s="2403"/>
      <c r="C11" s="2403"/>
      <c r="D11" s="2403"/>
      <c r="E11" s="2403"/>
      <c r="F11" s="449"/>
      <c r="G11" s="577"/>
      <c r="H11" s="577"/>
      <c r="I11" s="577"/>
      <c r="J11" s="2404"/>
      <c r="K11" s="2404"/>
      <c r="O11" s="507"/>
    </row>
    <row r="12" spans="1:15">
      <c r="A12" s="2405" t="s">
        <v>630</v>
      </c>
      <c r="B12" s="2405"/>
      <c r="C12" s="2405"/>
      <c r="D12" s="2405"/>
      <c r="E12" s="2405"/>
      <c r="F12" s="911"/>
      <c r="G12" s="629"/>
      <c r="H12" s="629"/>
      <c r="I12" s="629"/>
      <c r="J12" s="2406"/>
      <c r="K12" s="2406"/>
      <c r="O12" s="507"/>
    </row>
    <row r="13" spans="1:15">
      <c r="A13" s="2405" t="s">
        <v>631</v>
      </c>
      <c r="B13" s="2405"/>
      <c r="C13" s="2405"/>
      <c r="D13" s="2405"/>
      <c r="E13" s="2405"/>
      <c r="F13" s="911"/>
      <c r="G13" s="629"/>
      <c r="H13" s="629"/>
      <c r="I13" s="629"/>
      <c r="J13" s="2406"/>
      <c r="K13" s="2406"/>
    </row>
    <row r="14" spans="1:15">
      <c r="A14" s="2405" t="s">
        <v>632</v>
      </c>
      <c r="B14" s="2405"/>
      <c r="C14" s="2405"/>
      <c r="D14" s="2405"/>
      <c r="E14" s="2405"/>
      <c r="F14" s="911"/>
      <c r="G14" s="629"/>
      <c r="H14" s="629"/>
      <c r="I14" s="629"/>
      <c r="J14" s="2406"/>
      <c r="K14" s="2406"/>
    </row>
    <row r="15" spans="1:15" ht="15.75" thickBot="1">
      <c r="A15" s="2407" t="s">
        <v>633</v>
      </c>
      <c r="B15" s="2407"/>
      <c r="C15" s="2407"/>
      <c r="D15" s="2407"/>
      <c r="E15" s="2407"/>
      <c r="F15" s="912"/>
      <c r="G15" s="997"/>
      <c r="H15" s="996"/>
      <c r="I15" s="996"/>
      <c r="J15" s="2408"/>
      <c r="K15" s="2408"/>
    </row>
    <row r="16" spans="1:15" ht="16.5" thickBot="1">
      <c r="A16" s="2409" t="s">
        <v>634</v>
      </c>
      <c r="B16" s="2409"/>
      <c r="C16" s="2409"/>
      <c r="D16" s="2409"/>
      <c r="E16" s="2409"/>
      <c r="F16" s="992"/>
      <c r="G16" s="633">
        <f>SUM(G12:G15)</f>
        <v>0</v>
      </c>
      <c r="H16" s="633"/>
      <c r="I16" s="633"/>
      <c r="J16" s="2410"/>
      <c r="K16" s="2410"/>
    </row>
    <row r="17" spans="1:11">
      <c r="A17" s="2411"/>
      <c r="B17" s="2411"/>
      <c r="C17" s="2411"/>
      <c r="D17" s="2411"/>
      <c r="E17" s="2411"/>
      <c r="F17" s="915"/>
      <c r="G17" s="577"/>
      <c r="H17" s="577"/>
      <c r="I17" s="577"/>
      <c r="J17" s="2404"/>
      <c r="K17" s="2404"/>
    </row>
    <row r="18" spans="1:11">
      <c r="A18" s="2412" t="s">
        <v>635</v>
      </c>
      <c r="B18" s="2412"/>
      <c r="C18" s="2412"/>
      <c r="D18" s="2412"/>
      <c r="E18" s="2412"/>
      <c r="F18" s="911"/>
      <c r="G18" s="629"/>
      <c r="H18" s="629"/>
      <c r="I18" s="629"/>
      <c r="J18" s="2406"/>
      <c r="K18" s="2406"/>
    </row>
    <row r="19" spans="1:11">
      <c r="A19" s="2405" t="s">
        <v>636</v>
      </c>
      <c r="B19" s="2405"/>
      <c r="C19" s="2405"/>
      <c r="D19" s="2405"/>
      <c r="E19" s="2405"/>
      <c r="F19" s="911"/>
      <c r="G19" s="629"/>
      <c r="H19" s="629"/>
      <c r="I19" s="629"/>
      <c r="J19" s="2406"/>
      <c r="K19" s="2406"/>
    </row>
    <row r="20" spans="1:11">
      <c r="A20" s="2405" t="s">
        <v>637</v>
      </c>
      <c r="B20" s="2405"/>
      <c r="C20" s="2405"/>
      <c r="D20" s="2405"/>
      <c r="E20" s="2405"/>
      <c r="F20" s="911"/>
      <c r="G20" s="629"/>
      <c r="H20" s="629"/>
      <c r="I20" s="629"/>
      <c r="J20" s="2406"/>
      <c r="K20" s="2406"/>
    </row>
    <row r="21" spans="1:11">
      <c r="A21" s="2405" t="s">
        <v>638</v>
      </c>
      <c r="B21" s="2405"/>
      <c r="C21" s="2405"/>
      <c r="D21" s="2405"/>
      <c r="E21" s="2405"/>
      <c r="F21" s="911"/>
      <c r="G21" s="629"/>
      <c r="H21" s="629"/>
      <c r="I21" s="629"/>
      <c r="J21" s="2406"/>
      <c r="K21" s="2406"/>
    </row>
    <row r="22" spans="1:11" ht="15.75" thickBot="1">
      <c r="A22" s="2407" t="s">
        <v>639</v>
      </c>
      <c r="B22" s="2407"/>
      <c r="C22" s="2407"/>
      <c r="D22" s="2407"/>
      <c r="E22" s="2407"/>
      <c r="F22" s="912"/>
      <c r="G22" s="996"/>
      <c r="H22" s="996"/>
      <c r="I22" s="996"/>
      <c r="J22" s="2408"/>
      <c r="K22" s="2408"/>
    </row>
    <row r="23" spans="1:11" ht="16.5" thickBot="1">
      <c r="A23" s="2413" t="s">
        <v>640</v>
      </c>
      <c r="B23" s="2413"/>
      <c r="C23" s="2413"/>
      <c r="D23" s="2413"/>
      <c r="E23" s="2413"/>
      <c r="F23" s="914"/>
      <c r="G23" s="1202">
        <f>+G19+G20+G21+G22</f>
        <v>0</v>
      </c>
      <c r="H23" s="995"/>
      <c r="I23" s="995"/>
      <c r="J23" s="2414"/>
      <c r="K23" s="2414"/>
    </row>
    <row r="24" spans="1:11">
      <c r="A24" s="2411"/>
      <c r="B24" s="2411"/>
      <c r="C24" s="2411"/>
      <c r="D24" s="2411"/>
      <c r="E24" s="2411"/>
      <c r="F24" s="915"/>
      <c r="G24" s="577"/>
      <c r="H24" s="577"/>
      <c r="I24" s="577"/>
      <c r="J24" s="2404"/>
      <c r="K24" s="2404"/>
    </row>
    <row r="25" spans="1:11">
      <c r="A25" s="2412" t="s">
        <v>641</v>
      </c>
      <c r="B25" s="2412"/>
      <c r="C25" s="2412"/>
      <c r="D25" s="2412"/>
      <c r="E25" s="2412"/>
      <c r="F25" s="911"/>
      <c r="G25" s="629"/>
      <c r="H25" s="629"/>
      <c r="I25" s="629"/>
      <c r="J25" s="2406"/>
      <c r="K25" s="2406"/>
    </row>
    <row r="26" spans="1:11">
      <c r="A26" s="2405" t="s">
        <v>642</v>
      </c>
      <c r="B26" s="2405"/>
      <c r="C26" s="2405"/>
      <c r="D26" s="2405"/>
      <c r="E26" s="2405"/>
      <c r="F26" s="911"/>
      <c r="G26" s="629">
        <f>+'BILAN PASSIF'!D29</f>
        <v>0</v>
      </c>
      <c r="H26" s="629"/>
      <c r="I26" s="629"/>
      <c r="J26" s="2406"/>
      <c r="K26" s="2406"/>
    </row>
    <row r="27" spans="1:11">
      <c r="A27" s="2405" t="s">
        <v>1601</v>
      </c>
      <c r="B27" s="2405"/>
      <c r="C27" s="2405"/>
      <c r="D27" s="2405"/>
      <c r="E27" s="2405"/>
      <c r="F27" s="911"/>
      <c r="G27" s="629">
        <v>0</v>
      </c>
      <c r="H27" s="629"/>
      <c r="I27" s="629"/>
      <c r="J27" s="2406"/>
      <c r="K27" s="2406"/>
    </row>
    <row r="28" spans="1:11">
      <c r="A28" s="2405" t="s">
        <v>643</v>
      </c>
      <c r="B28" s="2405"/>
      <c r="C28" s="2405"/>
      <c r="D28" s="2405"/>
      <c r="E28" s="2405"/>
      <c r="F28" s="911"/>
      <c r="G28" s="629"/>
      <c r="H28" s="629"/>
      <c r="I28" s="629"/>
      <c r="J28" s="2406"/>
      <c r="K28" s="2406"/>
    </row>
    <row r="29" spans="1:11">
      <c r="A29" s="2405" t="s">
        <v>644</v>
      </c>
      <c r="B29" s="2405"/>
      <c r="C29" s="2405"/>
      <c r="D29" s="2405"/>
      <c r="E29" s="2405"/>
      <c r="F29" s="911"/>
      <c r="G29" s="629"/>
      <c r="H29" s="629"/>
      <c r="I29" s="629"/>
      <c r="J29" s="2406"/>
      <c r="K29" s="2406"/>
    </row>
    <row r="30" spans="1:11">
      <c r="A30" s="2405" t="s">
        <v>645</v>
      </c>
      <c r="B30" s="2405"/>
      <c r="C30" s="2405"/>
      <c r="D30" s="2405"/>
      <c r="E30" s="2405"/>
      <c r="F30" s="911"/>
      <c r="G30" s="629"/>
      <c r="H30" s="629"/>
      <c r="I30" s="629"/>
      <c r="J30" s="2406"/>
      <c r="K30" s="2406"/>
    </row>
    <row r="31" spans="1:11">
      <c r="A31" s="2405" t="s">
        <v>646</v>
      </c>
      <c r="B31" s="2405"/>
      <c r="C31" s="2405"/>
      <c r="D31" s="2405"/>
      <c r="E31" s="2405"/>
      <c r="F31" s="911"/>
      <c r="G31" s="629"/>
      <c r="H31" s="629"/>
      <c r="I31" s="629"/>
      <c r="J31" s="2406"/>
      <c r="K31" s="2406"/>
    </row>
    <row r="32" spans="1:11">
      <c r="A32" s="2405" t="s">
        <v>647</v>
      </c>
      <c r="B32" s="2405"/>
      <c r="C32" s="2405"/>
      <c r="D32" s="2405"/>
      <c r="E32" s="2405"/>
      <c r="F32" s="911"/>
      <c r="G32" s="629"/>
      <c r="H32" s="629"/>
      <c r="I32" s="629"/>
      <c r="J32" s="2406"/>
      <c r="K32" s="2406"/>
    </row>
    <row r="33" spans="1:11" ht="15.75" thickBot="1">
      <c r="A33" s="2407" t="s">
        <v>648</v>
      </c>
      <c r="B33" s="2407"/>
      <c r="C33" s="2407"/>
      <c r="D33" s="2407"/>
      <c r="E33" s="2407"/>
      <c r="F33" s="912"/>
      <c r="G33" s="996"/>
      <c r="H33" s="996"/>
      <c r="I33" s="996"/>
      <c r="J33" s="2408"/>
      <c r="K33" s="2408"/>
    </row>
    <row r="34" spans="1:11" ht="16.5" thickBot="1">
      <c r="A34" s="2413" t="s">
        <v>649</v>
      </c>
      <c r="B34" s="2413"/>
      <c r="C34" s="2413"/>
      <c r="D34" s="2413"/>
      <c r="E34" s="2413"/>
      <c r="F34" s="914"/>
      <c r="G34" s="1202">
        <f>+G26+G27+G28+G29+G30+G31+G32+G33</f>
        <v>0</v>
      </c>
      <c r="H34" s="995"/>
      <c r="I34" s="995"/>
      <c r="J34" s="2414"/>
      <c r="K34" s="2414"/>
    </row>
    <row r="35" spans="1:11" ht="16.5" thickBot="1">
      <c r="A35" s="2413" t="s">
        <v>650</v>
      </c>
      <c r="B35" s="2413"/>
      <c r="C35" s="2413"/>
      <c r="D35" s="2413"/>
      <c r="E35" s="2413"/>
      <c r="F35" s="914"/>
      <c r="G35" s="1202">
        <f>+G16+G23+G34</f>
        <v>0</v>
      </c>
      <c r="H35" s="995"/>
      <c r="I35" s="995"/>
      <c r="J35" s="2414"/>
      <c r="K35" s="2414"/>
    </row>
    <row r="36" spans="1:11" ht="29.25">
      <c r="A36" s="2415" t="s">
        <v>651</v>
      </c>
      <c r="B36" s="2415"/>
      <c r="C36" s="2415"/>
      <c r="D36" s="2415"/>
      <c r="E36" s="2415"/>
      <c r="F36" s="2415"/>
      <c r="G36" s="2415"/>
      <c r="H36" s="577"/>
      <c r="I36" s="1003" t="s">
        <v>652</v>
      </c>
      <c r="J36" s="2416" t="s">
        <v>653</v>
      </c>
      <c r="K36" s="2416"/>
    </row>
    <row r="37" spans="1:11">
      <c r="A37" s="2417" t="s">
        <v>654</v>
      </c>
      <c r="B37" s="2417"/>
      <c r="C37" s="2417"/>
      <c r="D37" s="2417"/>
      <c r="E37" s="2417"/>
      <c r="F37" s="991"/>
      <c r="G37" s="603"/>
      <c r="H37" s="629"/>
      <c r="I37" s="629"/>
      <c r="J37" s="2406"/>
      <c r="K37" s="2406"/>
    </row>
    <row r="38" spans="1:11">
      <c r="A38" s="2405" t="s">
        <v>655</v>
      </c>
      <c r="B38" s="2405"/>
      <c r="C38" s="2405"/>
      <c r="D38" s="2405"/>
      <c r="E38" s="2405"/>
      <c r="F38" s="911"/>
      <c r="G38" s="629"/>
      <c r="H38" s="629"/>
      <c r="I38" s="629"/>
      <c r="J38" s="2406"/>
      <c r="K38" s="2406"/>
    </row>
    <row r="39" spans="1:11">
      <c r="A39" s="2405" t="s">
        <v>656</v>
      </c>
      <c r="B39" s="2405"/>
      <c r="C39" s="2405"/>
      <c r="D39" s="2405"/>
      <c r="E39" s="2405"/>
      <c r="F39" s="911"/>
      <c r="G39" s="629"/>
      <c r="H39" s="629"/>
      <c r="I39" s="629"/>
      <c r="J39" s="2406"/>
      <c r="K39" s="2406"/>
    </row>
    <row r="40" spans="1:11">
      <c r="A40" s="2405" t="s">
        <v>657</v>
      </c>
      <c r="B40" s="2405"/>
      <c r="C40" s="2405"/>
      <c r="D40" s="2405"/>
      <c r="E40" s="2405"/>
      <c r="F40" s="450"/>
      <c r="G40" s="629"/>
      <c r="H40" s="629"/>
      <c r="I40" s="629"/>
      <c r="J40" s="2406"/>
      <c r="K40" s="2406"/>
    </row>
    <row r="41" spans="1:11">
      <c r="A41" s="2405" t="s">
        <v>658</v>
      </c>
      <c r="B41" s="2405"/>
      <c r="C41" s="2405"/>
      <c r="D41" s="2405"/>
      <c r="E41" s="2405"/>
      <c r="F41" s="450"/>
      <c r="G41" s="629"/>
      <c r="H41" s="629"/>
      <c r="I41" s="629"/>
      <c r="J41" s="2406"/>
      <c r="K41" s="2406"/>
    </row>
    <row r="42" spans="1:11">
      <c r="A42" s="2405" t="s">
        <v>659</v>
      </c>
      <c r="B42" s="2405"/>
      <c r="C42" s="2405"/>
      <c r="D42" s="2405"/>
      <c r="E42" s="2405"/>
      <c r="F42" s="450"/>
      <c r="G42" s="629"/>
      <c r="H42" s="629"/>
      <c r="I42" s="629"/>
      <c r="J42" s="2406"/>
      <c r="K42" s="2406"/>
    </row>
    <row r="43" spans="1:11" ht="15.75" thickBot="1">
      <c r="A43" s="2407" t="s">
        <v>660</v>
      </c>
      <c r="B43" s="2407"/>
      <c r="C43" s="2407"/>
      <c r="D43" s="2407"/>
      <c r="E43" s="2407"/>
      <c r="F43" s="913"/>
      <c r="G43" s="996"/>
      <c r="H43" s="996"/>
      <c r="I43" s="996"/>
      <c r="J43" s="2408"/>
      <c r="K43" s="2408"/>
    </row>
    <row r="44" spans="1:11" ht="16.5" thickBot="1">
      <c r="A44" s="2413" t="s">
        <v>661</v>
      </c>
      <c r="B44" s="2413"/>
      <c r="C44" s="2413"/>
      <c r="D44" s="2413"/>
      <c r="E44" s="2413"/>
      <c r="F44" s="914"/>
      <c r="G44" s="995"/>
      <c r="H44" s="995"/>
      <c r="I44" s="995"/>
      <c r="J44" s="2414"/>
      <c r="K44" s="2414"/>
    </row>
  </sheetData>
  <mergeCells count="84">
    <mergeCell ref="A44:E44"/>
    <mergeCell ref="J44:K44"/>
    <mergeCell ref="A7:K7"/>
    <mergeCell ref="A41:E41"/>
    <mergeCell ref="J41:K41"/>
    <mergeCell ref="A42:E42"/>
    <mergeCell ref="J42:K42"/>
    <mergeCell ref="A43:E43"/>
    <mergeCell ref="J43:K43"/>
    <mergeCell ref="A38:E38"/>
    <mergeCell ref="J38:K38"/>
    <mergeCell ref="A39:E39"/>
    <mergeCell ref="J39:K39"/>
    <mergeCell ref="A40:E40"/>
    <mergeCell ref="J40:K40"/>
    <mergeCell ref="A35:E35"/>
    <mergeCell ref="J35:K35"/>
    <mergeCell ref="A36:G36"/>
    <mergeCell ref="J36:K36"/>
    <mergeCell ref="A37:E37"/>
    <mergeCell ref="J37:K37"/>
    <mergeCell ref="A32:E32"/>
    <mergeCell ref="J32:K32"/>
    <mergeCell ref="A33:E33"/>
    <mergeCell ref="J33:K33"/>
    <mergeCell ref="A34:E34"/>
    <mergeCell ref="J34:K34"/>
    <mergeCell ref="A29:E29"/>
    <mergeCell ref="J29:K29"/>
    <mergeCell ref="A30:E30"/>
    <mergeCell ref="J30:K30"/>
    <mergeCell ref="A31:E31"/>
    <mergeCell ref="J31:K31"/>
    <mergeCell ref="A26:E26"/>
    <mergeCell ref="J26:K26"/>
    <mergeCell ref="A27:E27"/>
    <mergeCell ref="J27:K27"/>
    <mergeCell ref="A28:E28"/>
    <mergeCell ref="J28:K28"/>
    <mergeCell ref="A23:E23"/>
    <mergeCell ref="J23:K23"/>
    <mergeCell ref="A24:E24"/>
    <mergeCell ref="J24:K24"/>
    <mergeCell ref="A25:E25"/>
    <mergeCell ref="J25:K25"/>
    <mergeCell ref="A20:E20"/>
    <mergeCell ref="J20:K20"/>
    <mergeCell ref="A21:E21"/>
    <mergeCell ref="J21:K21"/>
    <mergeCell ref="A22:E22"/>
    <mergeCell ref="J22:K22"/>
    <mergeCell ref="A17:E17"/>
    <mergeCell ref="J17:K17"/>
    <mergeCell ref="A18:E18"/>
    <mergeCell ref="J18:K18"/>
    <mergeCell ref="A19:E19"/>
    <mergeCell ref="J19:K19"/>
    <mergeCell ref="A14:E14"/>
    <mergeCell ref="J14:K14"/>
    <mergeCell ref="A15:E15"/>
    <mergeCell ref="J15:K15"/>
    <mergeCell ref="A16:E16"/>
    <mergeCell ref="J16:K16"/>
    <mergeCell ref="A11:E11"/>
    <mergeCell ref="J11:K11"/>
    <mergeCell ref="A12:E12"/>
    <mergeCell ref="J12:K12"/>
    <mergeCell ref="A13:E13"/>
    <mergeCell ref="J13:K13"/>
    <mergeCell ref="E5:F5"/>
    <mergeCell ref="H5:J5"/>
    <mergeCell ref="A9:E10"/>
    <mergeCell ref="F9:F10"/>
    <mergeCell ref="G9:G10"/>
    <mergeCell ref="H9:I9"/>
    <mergeCell ref="J9:K9"/>
    <mergeCell ref="J10:K10"/>
    <mergeCell ref="A4:B4"/>
    <mergeCell ref="C4:K4"/>
    <mergeCell ref="A1:K1"/>
    <mergeCell ref="D2:K2"/>
    <mergeCell ref="A3:D3"/>
    <mergeCell ref="E3:F3"/>
    <mergeCell ref="G3:K3"/>
  </mergeCells>
  <phoneticPr fontId="112" type="noConversion"/>
  <pageMargins left="0.39370078740157483" right="0" top="0.78740157480314965" bottom="0" header="0.51181102362204722" footer="0.51181102362204722"/>
  <pageSetup paperSize="9" scale="84" orientation="portrait" horizontalDpi="1200" verticalDpi="1200"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tabColor theme="7" tint="-0.249977111117893"/>
    <pageSetUpPr fitToPage="1"/>
  </sheetPr>
  <dimension ref="A1:K32"/>
  <sheetViews>
    <sheetView showGridLines="0" workbookViewId="0">
      <selection activeCell="P21" sqref="P21"/>
    </sheetView>
  </sheetViews>
  <sheetFormatPr baseColWidth="10" defaultRowHeight="15"/>
  <cols>
    <col min="4" max="4" width="6.85546875" customWidth="1"/>
    <col min="5" max="5" width="6.42578125" customWidth="1"/>
    <col min="6" max="6" width="9.85546875" customWidth="1"/>
    <col min="8" max="8" width="7.140625" customWidth="1"/>
    <col min="9" max="9" width="9" customWidth="1"/>
    <col min="10" max="10" width="6" customWidth="1"/>
  </cols>
  <sheetData>
    <row r="1" spans="1:11">
      <c r="A1" s="2419" t="s">
        <v>1617</v>
      </c>
      <c r="B1" s="2419"/>
      <c r="C1" s="2419"/>
      <c r="D1" s="2419"/>
      <c r="E1" s="2419"/>
      <c r="F1" s="2419"/>
      <c r="G1" s="2419"/>
      <c r="H1" s="2419"/>
      <c r="I1" s="2419"/>
      <c r="J1" s="2419"/>
      <c r="K1" s="2419"/>
    </row>
    <row r="2" spans="1:11">
      <c r="A2" s="265" t="s">
        <v>2301</v>
      </c>
      <c r="B2" s="260"/>
      <c r="C2" s="261"/>
      <c r="D2" s="2385" t="e">
        <f>+TFT!G3</f>
        <v>#REF!</v>
      </c>
      <c r="E2" s="2386"/>
      <c r="F2" s="2386"/>
      <c r="G2" s="2386"/>
      <c r="H2" s="2386"/>
      <c r="I2" s="2386"/>
      <c r="J2" s="2386"/>
      <c r="K2" s="2386"/>
    </row>
    <row r="3" spans="1:11">
      <c r="A3" s="2420"/>
      <c r="B3" s="2420"/>
      <c r="C3" s="2420"/>
      <c r="D3" s="2420"/>
      <c r="E3" s="2421" t="s">
        <v>610</v>
      </c>
      <c r="F3" s="2421"/>
      <c r="G3" s="2422" t="e">
        <f>+TFT!I4</f>
        <v>#REF!</v>
      </c>
      <c r="H3" s="2422"/>
      <c r="I3" s="2422"/>
      <c r="J3" s="2422"/>
      <c r="K3" s="2422"/>
    </row>
    <row r="4" spans="1:11">
      <c r="A4" s="2421" t="s">
        <v>262</v>
      </c>
      <c r="B4" s="2421"/>
      <c r="C4" s="2423" t="e">
        <f>+TFT!C5</f>
        <v>#REF!</v>
      </c>
      <c r="D4" s="2423"/>
      <c r="E4" s="2423"/>
      <c r="F4" s="2423"/>
      <c r="G4" s="2423"/>
      <c r="H4" s="2423"/>
      <c r="I4" s="2423"/>
      <c r="J4" s="2423"/>
      <c r="K4" s="2423"/>
    </row>
    <row r="5" spans="1:11">
      <c r="A5" s="262" t="s">
        <v>2264</v>
      </c>
      <c r="C5" s="2424" t="e">
        <f>+TFT!D6</f>
        <v>#REF!</v>
      </c>
      <c r="D5" s="2425"/>
      <c r="E5" s="2426" t="s">
        <v>662</v>
      </c>
      <c r="F5" s="2426"/>
      <c r="G5" s="2427">
        <f>+TFT!H6</f>
        <v>0</v>
      </c>
      <c r="H5" s="2427"/>
      <c r="I5" s="2428" t="s">
        <v>663</v>
      </c>
      <c r="J5" s="2428"/>
      <c r="K5" s="266" t="e">
        <f>+TFT!K6</f>
        <v>#REF!</v>
      </c>
    </row>
    <row r="6" spans="1:11">
      <c r="A6" s="262"/>
      <c r="C6" s="267"/>
      <c r="D6" s="263"/>
      <c r="E6" s="268"/>
      <c r="F6" s="268"/>
      <c r="G6" s="264"/>
      <c r="H6" s="269"/>
      <c r="I6" s="269"/>
      <c r="J6" s="269"/>
      <c r="K6" s="270"/>
    </row>
    <row r="7" spans="1:11" ht="18">
      <c r="A7" s="2418" t="s">
        <v>664</v>
      </c>
      <c r="B7" s="2418"/>
      <c r="C7" s="2418"/>
      <c r="D7" s="2418"/>
      <c r="E7" s="2418"/>
      <c r="F7" s="2418"/>
      <c r="G7" s="2418"/>
      <c r="H7" s="2418"/>
      <c r="I7" s="2418"/>
      <c r="J7" s="2418"/>
      <c r="K7" s="2418"/>
    </row>
    <row r="8" spans="1:11" ht="15.75" thickBot="1"/>
    <row r="9" spans="1:11" ht="15.75" thickBot="1">
      <c r="A9" s="2435" t="s">
        <v>665</v>
      </c>
      <c r="B9" s="2436"/>
      <c r="C9" s="2436"/>
      <c r="D9" s="2436"/>
      <c r="E9" s="2436"/>
      <c r="F9" s="2436"/>
      <c r="G9" s="2436"/>
      <c r="H9" s="2436"/>
      <c r="I9" s="2436"/>
      <c r="J9" s="2436"/>
      <c r="K9" s="2437"/>
    </row>
    <row r="10" spans="1:11">
      <c r="A10" s="1016"/>
      <c r="B10" s="1017"/>
      <c r="C10" s="1017"/>
      <c r="D10" s="1017"/>
      <c r="E10" s="1017"/>
      <c r="F10" s="1017"/>
      <c r="G10" s="1017"/>
      <c r="H10" s="1017"/>
      <c r="I10" s="1017"/>
      <c r="J10" s="1017"/>
      <c r="K10" s="1018"/>
    </row>
    <row r="11" spans="1:11">
      <c r="A11" s="2441" t="s">
        <v>1607</v>
      </c>
      <c r="B11" s="2442"/>
      <c r="C11" s="2442"/>
      <c r="D11" s="2442"/>
      <c r="E11" s="2442"/>
      <c r="F11" s="2442"/>
      <c r="G11" s="2442"/>
      <c r="H11" s="2442"/>
      <c r="I11" s="2442"/>
      <c r="J11" s="2442"/>
      <c r="K11" s="2443"/>
    </row>
    <row r="12" spans="1:11">
      <c r="A12" s="2441" t="s">
        <v>1604</v>
      </c>
      <c r="B12" s="2442"/>
      <c r="C12" s="2442"/>
      <c r="D12" s="2442"/>
      <c r="E12" s="2442"/>
      <c r="F12" s="2442"/>
      <c r="G12" s="2442"/>
      <c r="H12" s="2442"/>
      <c r="I12" s="2442"/>
      <c r="J12" s="2442"/>
      <c r="K12" s="2443"/>
    </row>
    <row r="13" spans="1:11" ht="15.75" thickBot="1">
      <c r="A13" s="1013"/>
      <c r="B13" s="1014"/>
      <c r="C13" s="1014"/>
      <c r="D13" s="1014"/>
      <c r="E13" s="1014"/>
      <c r="F13" s="1014"/>
      <c r="G13" s="1014"/>
      <c r="H13" s="1014"/>
      <c r="I13" s="1014"/>
      <c r="J13" s="1014"/>
      <c r="K13" s="1015"/>
    </row>
    <row r="14" spans="1:11" ht="15.75" thickBot="1">
      <c r="A14" s="2438" t="s">
        <v>666</v>
      </c>
      <c r="B14" s="2439"/>
      <c r="C14" s="2439"/>
      <c r="D14" s="2439"/>
      <c r="E14" s="2439"/>
      <c r="F14" s="2439"/>
      <c r="G14" s="2439"/>
      <c r="H14" s="2439"/>
      <c r="I14" s="2439"/>
      <c r="J14" s="2439"/>
      <c r="K14" s="2440"/>
    </row>
    <row r="15" spans="1:11">
      <c r="A15" s="1004"/>
      <c r="B15" s="1005"/>
      <c r="C15" s="1005"/>
      <c r="D15" s="1005"/>
      <c r="E15" s="1005"/>
      <c r="F15" s="1005"/>
      <c r="G15" s="1005"/>
      <c r="H15" s="1005"/>
      <c r="I15" s="1005"/>
      <c r="J15" s="1005"/>
      <c r="K15" s="1006"/>
    </row>
    <row r="16" spans="1:11">
      <c r="A16" s="1007"/>
      <c r="B16" s="1008"/>
      <c r="C16" s="1008"/>
      <c r="D16" s="1008"/>
      <c r="E16" s="1008"/>
      <c r="F16" s="1008"/>
      <c r="G16" s="1008"/>
      <c r="H16" s="1008"/>
      <c r="I16" s="1008"/>
      <c r="J16" s="1008"/>
      <c r="K16" s="1009"/>
    </row>
    <row r="17" spans="1:11">
      <c r="A17" s="2429" t="s">
        <v>1602</v>
      </c>
      <c r="B17" s="2430"/>
      <c r="C17" s="2430"/>
      <c r="D17" s="2430"/>
      <c r="E17" s="2430"/>
      <c r="F17" s="2430"/>
      <c r="G17" s="2430"/>
      <c r="H17" s="2430"/>
      <c r="I17" s="2430"/>
      <c r="J17" s="2430"/>
      <c r="K17" s="2431"/>
    </row>
    <row r="18" spans="1:11">
      <c r="A18" s="2429" t="s">
        <v>1603</v>
      </c>
      <c r="B18" s="2430"/>
      <c r="C18" s="2430"/>
      <c r="D18" s="2430"/>
      <c r="E18" s="2430"/>
      <c r="F18" s="2430"/>
      <c r="G18" s="2430"/>
      <c r="H18" s="2430"/>
      <c r="I18" s="2430"/>
      <c r="J18" s="2430"/>
      <c r="K18" s="2431"/>
    </row>
    <row r="19" spans="1:11">
      <c r="A19" s="1007"/>
      <c r="B19" s="1008"/>
      <c r="C19" s="1008"/>
      <c r="D19" s="1008"/>
      <c r="E19" s="1008"/>
      <c r="F19" s="1008"/>
      <c r="G19" s="1008"/>
      <c r="H19" s="1008"/>
      <c r="I19" s="1008"/>
      <c r="J19" s="1008"/>
      <c r="K19" s="1009"/>
    </row>
    <row r="20" spans="1:11" ht="15.75" thickBot="1">
      <c r="A20" s="1010"/>
      <c r="B20" s="1011"/>
      <c r="C20" s="1011"/>
      <c r="D20" s="1011"/>
      <c r="E20" s="1011"/>
      <c r="F20" s="1011"/>
      <c r="G20" s="1011"/>
      <c r="H20" s="1011"/>
      <c r="I20" s="1011"/>
      <c r="J20" s="1011"/>
      <c r="K20" s="1012"/>
    </row>
    <row r="21" spans="1:11" ht="15.75" thickBot="1">
      <c r="A21" s="2438" t="s">
        <v>667</v>
      </c>
      <c r="B21" s="2439"/>
      <c r="C21" s="2439"/>
      <c r="D21" s="2439"/>
      <c r="E21" s="2439"/>
      <c r="F21" s="2439"/>
      <c r="G21" s="2439"/>
      <c r="H21" s="2439"/>
      <c r="I21" s="2439"/>
      <c r="J21" s="2439"/>
      <c r="K21" s="2440"/>
    </row>
    <row r="22" spans="1:11">
      <c r="A22" s="1004"/>
      <c r="B22" s="1005"/>
      <c r="C22" s="1005"/>
      <c r="D22" s="1005"/>
      <c r="E22" s="1005"/>
      <c r="F22" s="1005"/>
      <c r="G22" s="1005"/>
      <c r="H22" s="1005"/>
      <c r="I22" s="1005"/>
      <c r="J22" s="1005"/>
      <c r="K22" s="1006"/>
    </row>
    <row r="23" spans="1:11">
      <c r="A23" s="1007"/>
      <c r="B23" s="1008"/>
      <c r="C23" s="1008"/>
      <c r="D23" s="1008"/>
      <c r="E23" s="1008"/>
      <c r="F23" s="1008"/>
      <c r="G23" s="1008"/>
      <c r="H23" s="1008"/>
      <c r="I23" s="1008"/>
      <c r="J23" s="1008"/>
      <c r="K23" s="1009"/>
    </row>
    <row r="24" spans="1:11">
      <c r="A24" s="2429" t="s">
        <v>1605</v>
      </c>
      <c r="B24" s="2430"/>
      <c r="C24" s="2430"/>
      <c r="D24" s="2430"/>
      <c r="E24" s="2430"/>
      <c r="F24" s="2430"/>
      <c r="G24" s="2430"/>
      <c r="H24" s="2430"/>
      <c r="I24" s="2430"/>
      <c r="J24" s="2430"/>
      <c r="K24" s="2431"/>
    </row>
    <row r="25" spans="1:11">
      <c r="A25" s="1007"/>
      <c r="B25" s="1008"/>
      <c r="C25" s="1008"/>
      <c r="D25" s="1008"/>
      <c r="E25" s="1008"/>
      <c r="F25" s="1008"/>
      <c r="G25" s="1008"/>
      <c r="H25" s="1008"/>
      <c r="I25" s="1008"/>
      <c r="J25" s="1008"/>
      <c r="K25" s="1009"/>
    </row>
    <row r="26" spans="1:11" ht="15.75" thickBot="1">
      <c r="A26" s="1007"/>
      <c r="B26" s="1008"/>
      <c r="C26" s="1008"/>
      <c r="D26" s="1008"/>
      <c r="E26" s="1008"/>
      <c r="F26" s="1008"/>
      <c r="G26" s="1008"/>
      <c r="H26" s="1008"/>
      <c r="I26" s="1008"/>
      <c r="J26" s="1008"/>
      <c r="K26" s="1009"/>
    </row>
    <row r="27" spans="1:11" ht="15.75" thickBot="1">
      <c r="A27" s="2432" t="s">
        <v>668</v>
      </c>
      <c r="B27" s="2433"/>
      <c r="C27" s="2433"/>
      <c r="D27" s="2433"/>
      <c r="E27" s="2433"/>
      <c r="F27" s="2433"/>
      <c r="G27" s="2433"/>
      <c r="H27" s="2433"/>
      <c r="I27" s="2433"/>
      <c r="J27" s="2433"/>
      <c r="K27" s="2434"/>
    </row>
    <row r="28" spans="1:11">
      <c r="A28" s="1004"/>
      <c r="B28" s="1005"/>
      <c r="C28" s="1005"/>
      <c r="D28" s="1005"/>
      <c r="E28" s="1005"/>
      <c r="F28" s="1005"/>
      <c r="G28" s="1005"/>
      <c r="H28" s="1005"/>
      <c r="I28" s="1005"/>
      <c r="J28" s="1005"/>
      <c r="K28" s="1006"/>
    </row>
    <row r="29" spans="1:11">
      <c r="A29" s="1007"/>
      <c r="B29" s="1008"/>
      <c r="C29" s="1008"/>
      <c r="D29" s="1008"/>
      <c r="E29" s="1008"/>
      <c r="F29" s="1008"/>
      <c r="G29" s="1008"/>
      <c r="H29" s="1008"/>
      <c r="I29" s="1008"/>
      <c r="J29" s="1008"/>
      <c r="K29" s="1009"/>
    </row>
    <row r="30" spans="1:11">
      <c r="A30" s="2429" t="s">
        <v>1606</v>
      </c>
      <c r="B30" s="2430"/>
      <c r="C30" s="2430"/>
      <c r="D30" s="2430"/>
      <c r="E30" s="2430"/>
      <c r="F30" s="2430"/>
      <c r="G30" s="2430"/>
      <c r="H30" s="2430"/>
      <c r="I30" s="2430"/>
      <c r="J30" s="2430"/>
      <c r="K30" s="2431"/>
    </row>
    <row r="31" spans="1:11">
      <c r="A31" s="1007"/>
      <c r="B31" s="1008"/>
      <c r="C31" s="1008"/>
      <c r="D31" s="1008"/>
      <c r="E31" s="1008"/>
      <c r="F31" s="1008"/>
      <c r="G31" s="1008"/>
      <c r="H31" s="1008"/>
      <c r="I31" s="1008"/>
      <c r="J31" s="1008"/>
      <c r="K31" s="1009"/>
    </row>
    <row r="32" spans="1:11" ht="15.75" thickBot="1">
      <c r="A32" s="1010"/>
      <c r="B32" s="1011"/>
      <c r="C32" s="1011"/>
      <c r="D32" s="1011"/>
      <c r="E32" s="1011"/>
      <c r="F32" s="1011"/>
      <c r="G32" s="1011"/>
      <c r="H32" s="1011"/>
      <c r="I32" s="1011"/>
      <c r="J32" s="1011"/>
      <c r="K32" s="1012"/>
    </row>
  </sheetData>
  <mergeCells count="22">
    <mergeCell ref="A30:K30"/>
    <mergeCell ref="A27:K27"/>
    <mergeCell ref="A7:K7"/>
    <mergeCell ref="A9:K9"/>
    <mergeCell ref="A14:K14"/>
    <mergeCell ref="A21:K21"/>
    <mergeCell ref="A12:K12"/>
    <mergeCell ref="A11:K11"/>
    <mergeCell ref="A17:K17"/>
    <mergeCell ref="A18:K18"/>
    <mergeCell ref="A24:K24"/>
    <mergeCell ref="A4:B4"/>
    <mergeCell ref="C4:K4"/>
    <mergeCell ref="C5:D5"/>
    <mergeCell ref="E5:F5"/>
    <mergeCell ref="G5:H5"/>
    <mergeCell ref="I5:J5"/>
    <mergeCell ref="A1:K1"/>
    <mergeCell ref="D2:K2"/>
    <mergeCell ref="A3:D3"/>
    <mergeCell ref="E3:F3"/>
    <mergeCell ref="G3:K3"/>
  </mergeCells>
  <phoneticPr fontId="112" type="noConversion"/>
  <pageMargins left="0.39370078740157483" right="0" top="0.78740157480314965" bottom="0.78" header="0.51181102362204722" footer="0.51181102362204722"/>
  <pageSetup paperSize="9" scale="96" orientation="portrait" horizontalDpi="1200" verticalDpi="1200"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sheetPr>
    <tabColor theme="7" tint="-0.249977111117893"/>
  </sheetPr>
  <dimension ref="A1:H42"/>
  <sheetViews>
    <sheetView showGridLines="0" workbookViewId="0">
      <selection activeCell="C13" sqref="C13"/>
    </sheetView>
  </sheetViews>
  <sheetFormatPr baseColWidth="10" defaultRowHeight="12.75" customHeight="1"/>
  <cols>
    <col min="1" max="1" width="45" style="73" customWidth="1"/>
    <col min="2" max="3" width="13.140625" style="73" customWidth="1"/>
    <col min="4" max="4" width="12.85546875" style="73" customWidth="1"/>
    <col min="5" max="5" width="12" style="73" customWidth="1"/>
    <col min="6" max="6" width="14.7109375" style="73" customWidth="1"/>
    <col min="7" max="7" width="13.85546875" style="73" customWidth="1"/>
    <col min="8" max="8" width="15.42578125" style="73" customWidth="1"/>
    <col min="9" max="251" width="10.85546875" style="73"/>
    <col min="252" max="252" width="37.42578125" style="73" customWidth="1"/>
    <col min="253" max="253" width="13.140625" style="73" customWidth="1"/>
    <col min="254" max="254" width="11.42578125" style="73" customWidth="1"/>
    <col min="255" max="255" width="13.140625" style="73" customWidth="1"/>
    <col min="256" max="257" width="12" style="73" customWidth="1"/>
    <col min="258" max="258" width="11.42578125" style="73" customWidth="1"/>
    <col min="259" max="259" width="12" style="73" customWidth="1"/>
    <col min="260" max="260" width="10" style="73" customWidth="1"/>
    <col min="261" max="261" width="2" style="73" customWidth="1"/>
    <col min="262" max="262" width="11.42578125" style="73" customWidth="1"/>
    <col min="263" max="263" width="13.140625" style="73" customWidth="1"/>
    <col min="264" max="507" width="10.85546875" style="73"/>
    <col min="508" max="508" width="37.42578125" style="73" customWidth="1"/>
    <col min="509" max="509" width="13.140625" style="73" customWidth="1"/>
    <col min="510" max="510" width="11.42578125" style="73" customWidth="1"/>
    <col min="511" max="511" width="13.140625" style="73" customWidth="1"/>
    <col min="512" max="513" width="12" style="73" customWidth="1"/>
    <col min="514" max="514" width="11.42578125" style="73" customWidth="1"/>
    <col min="515" max="515" width="12" style="73" customWidth="1"/>
    <col min="516" max="516" width="10" style="73" customWidth="1"/>
    <col min="517" max="517" width="2" style="73" customWidth="1"/>
    <col min="518" max="518" width="11.42578125" style="73" customWidth="1"/>
    <col min="519" max="519" width="13.140625" style="73" customWidth="1"/>
    <col min="520" max="763" width="10.85546875" style="73"/>
    <col min="764" max="764" width="37.42578125" style="73" customWidth="1"/>
    <col min="765" max="765" width="13.140625" style="73" customWidth="1"/>
    <col min="766" max="766" width="11.42578125" style="73" customWidth="1"/>
    <col min="767" max="767" width="13.140625" style="73" customWidth="1"/>
    <col min="768" max="769" width="12" style="73" customWidth="1"/>
    <col min="770" max="770" width="11.42578125" style="73" customWidth="1"/>
    <col min="771" max="771" width="12" style="73" customWidth="1"/>
    <col min="772" max="772" width="10" style="73" customWidth="1"/>
    <col min="773" max="773" width="2" style="73" customWidth="1"/>
    <col min="774" max="774" width="11.42578125" style="73" customWidth="1"/>
    <col min="775" max="775" width="13.140625" style="73" customWidth="1"/>
    <col min="776" max="1019" width="10.85546875" style="73"/>
    <col min="1020" max="1020" width="37.42578125" style="73" customWidth="1"/>
    <col min="1021" max="1021" width="13.140625" style="73" customWidth="1"/>
    <col min="1022" max="1022" width="11.42578125" style="73" customWidth="1"/>
    <col min="1023" max="1023" width="13.140625" style="73" customWidth="1"/>
    <col min="1024" max="1025" width="12" style="73" customWidth="1"/>
    <col min="1026" max="1026" width="11.42578125" style="73" customWidth="1"/>
    <col min="1027" max="1027" width="12" style="73" customWidth="1"/>
    <col min="1028" max="1028" width="10" style="73" customWidth="1"/>
    <col min="1029" max="1029" width="2" style="73" customWidth="1"/>
    <col min="1030" max="1030" width="11.42578125" style="73" customWidth="1"/>
    <col min="1031" max="1031" width="13.140625" style="73" customWidth="1"/>
    <col min="1032" max="1275" width="10.85546875" style="73"/>
    <col min="1276" max="1276" width="37.42578125" style="73" customWidth="1"/>
    <col min="1277" max="1277" width="13.140625" style="73" customWidth="1"/>
    <col min="1278" max="1278" width="11.42578125" style="73" customWidth="1"/>
    <col min="1279" max="1279" width="13.140625" style="73" customWidth="1"/>
    <col min="1280" max="1281" width="12" style="73" customWidth="1"/>
    <col min="1282" max="1282" width="11.42578125" style="73" customWidth="1"/>
    <col min="1283" max="1283" width="12" style="73" customWidth="1"/>
    <col min="1284" max="1284" width="10" style="73" customWidth="1"/>
    <col min="1285" max="1285" width="2" style="73" customWidth="1"/>
    <col min="1286" max="1286" width="11.42578125" style="73" customWidth="1"/>
    <col min="1287" max="1287" width="13.140625" style="73" customWidth="1"/>
    <col min="1288" max="1531" width="10.85546875" style="73"/>
    <col min="1532" max="1532" width="37.42578125" style="73" customWidth="1"/>
    <col min="1533" max="1533" width="13.140625" style="73" customWidth="1"/>
    <col min="1534" max="1534" width="11.42578125" style="73" customWidth="1"/>
    <col min="1535" max="1535" width="13.140625" style="73" customWidth="1"/>
    <col min="1536" max="1537" width="12" style="73" customWidth="1"/>
    <col min="1538" max="1538" width="11.42578125" style="73" customWidth="1"/>
    <col min="1539" max="1539" width="12" style="73" customWidth="1"/>
    <col min="1540" max="1540" width="10" style="73" customWidth="1"/>
    <col min="1541" max="1541" width="2" style="73" customWidth="1"/>
    <col min="1542" max="1542" width="11.42578125" style="73" customWidth="1"/>
    <col min="1543" max="1543" width="13.140625" style="73" customWidth="1"/>
    <col min="1544" max="1787" width="10.85546875" style="73"/>
    <col min="1788" max="1788" width="37.42578125" style="73" customWidth="1"/>
    <col min="1789" max="1789" width="13.140625" style="73" customWidth="1"/>
    <col min="1790" max="1790" width="11.42578125" style="73" customWidth="1"/>
    <col min="1791" max="1791" width="13.140625" style="73" customWidth="1"/>
    <col min="1792" max="1793" width="12" style="73" customWidth="1"/>
    <col min="1794" max="1794" width="11.42578125" style="73" customWidth="1"/>
    <col min="1795" max="1795" width="12" style="73" customWidth="1"/>
    <col min="1796" max="1796" width="10" style="73" customWidth="1"/>
    <col min="1797" max="1797" width="2" style="73" customWidth="1"/>
    <col min="1798" max="1798" width="11.42578125" style="73" customWidth="1"/>
    <col min="1799" max="1799" width="13.140625" style="73" customWidth="1"/>
    <col min="1800" max="2043" width="10.85546875" style="73"/>
    <col min="2044" max="2044" width="37.42578125" style="73" customWidth="1"/>
    <col min="2045" max="2045" width="13.140625" style="73" customWidth="1"/>
    <col min="2046" max="2046" width="11.42578125" style="73" customWidth="1"/>
    <col min="2047" max="2047" width="13.140625" style="73" customWidth="1"/>
    <col min="2048" max="2049" width="12" style="73" customWidth="1"/>
    <col min="2050" max="2050" width="11.42578125" style="73" customWidth="1"/>
    <col min="2051" max="2051" width="12" style="73" customWidth="1"/>
    <col min="2052" max="2052" width="10" style="73" customWidth="1"/>
    <col min="2053" max="2053" width="2" style="73" customWidth="1"/>
    <col min="2054" max="2054" width="11.42578125" style="73" customWidth="1"/>
    <col min="2055" max="2055" width="13.140625" style="73" customWidth="1"/>
    <col min="2056" max="2299" width="10.85546875" style="73"/>
    <col min="2300" max="2300" width="37.42578125" style="73" customWidth="1"/>
    <col min="2301" max="2301" width="13.140625" style="73" customWidth="1"/>
    <col min="2302" max="2302" width="11.42578125" style="73" customWidth="1"/>
    <col min="2303" max="2303" width="13.140625" style="73" customWidth="1"/>
    <col min="2304" max="2305" width="12" style="73" customWidth="1"/>
    <col min="2306" max="2306" width="11.42578125" style="73" customWidth="1"/>
    <col min="2307" max="2307" width="12" style="73" customWidth="1"/>
    <col min="2308" max="2308" width="10" style="73" customWidth="1"/>
    <col min="2309" max="2309" width="2" style="73" customWidth="1"/>
    <col min="2310" max="2310" width="11.42578125" style="73" customWidth="1"/>
    <col min="2311" max="2311" width="13.140625" style="73" customWidth="1"/>
    <col min="2312" max="2555" width="10.85546875" style="73"/>
    <col min="2556" max="2556" width="37.42578125" style="73" customWidth="1"/>
    <col min="2557" max="2557" width="13.140625" style="73" customWidth="1"/>
    <col min="2558" max="2558" width="11.42578125" style="73" customWidth="1"/>
    <col min="2559" max="2559" width="13.140625" style="73" customWidth="1"/>
    <col min="2560" max="2561" width="12" style="73" customWidth="1"/>
    <col min="2562" max="2562" width="11.42578125" style="73" customWidth="1"/>
    <col min="2563" max="2563" width="12" style="73" customWidth="1"/>
    <col min="2564" max="2564" width="10" style="73" customWidth="1"/>
    <col min="2565" max="2565" width="2" style="73" customWidth="1"/>
    <col min="2566" max="2566" width="11.42578125" style="73" customWidth="1"/>
    <col min="2567" max="2567" width="13.140625" style="73" customWidth="1"/>
    <col min="2568" max="2811" width="10.85546875" style="73"/>
    <col min="2812" max="2812" width="37.42578125" style="73" customWidth="1"/>
    <col min="2813" max="2813" width="13.140625" style="73" customWidth="1"/>
    <col min="2814" max="2814" width="11.42578125" style="73" customWidth="1"/>
    <col min="2815" max="2815" width="13.140625" style="73" customWidth="1"/>
    <col min="2816" max="2817" width="12" style="73" customWidth="1"/>
    <col min="2818" max="2818" width="11.42578125" style="73" customWidth="1"/>
    <col min="2819" max="2819" width="12" style="73" customWidth="1"/>
    <col min="2820" max="2820" width="10" style="73" customWidth="1"/>
    <col min="2821" max="2821" width="2" style="73" customWidth="1"/>
    <col min="2822" max="2822" width="11.42578125" style="73" customWidth="1"/>
    <col min="2823" max="2823" width="13.140625" style="73" customWidth="1"/>
    <col min="2824" max="3067" width="10.85546875" style="73"/>
    <col min="3068" max="3068" width="37.42578125" style="73" customWidth="1"/>
    <col min="3069" max="3069" width="13.140625" style="73" customWidth="1"/>
    <col min="3070" max="3070" width="11.42578125" style="73" customWidth="1"/>
    <col min="3071" max="3071" width="13.140625" style="73" customWidth="1"/>
    <col min="3072" max="3073" width="12" style="73" customWidth="1"/>
    <col min="3074" max="3074" width="11.42578125" style="73" customWidth="1"/>
    <col min="3075" max="3075" width="12" style="73" customWidth="1"/>
    <col min="3076" max="3076" width="10" style="73" customWidth="1"/>
    <col min="3077" max="3077" width="2" style="73" customWidth="1"/>
    <col min="3078" max="3078" width="11.42578125" style="73" customWidth="1"/>
    <col min="3079" max="3079" width="13.140625" style="73" customWidth="1"/>
    <col min="3080" max="3323" width="10.85546875" style="73"/>
    <col min="3324" max="3324" width="37.42578125" style="73" customWidth="1"/>
    <col min="3325" max="3325" width="13.140625" style="73" customWidth="1"/>
    <col min="3326" max="3326" width="11.42578125" style="73" customWidth="1"/>
    <col min="3327" max="3327" width="13.140625" style="73" customWidth="1"/>
    <col min="3328" max="3329" width="12" style="73" customWidth="1"/>
    <col min="3330" max="3330" width="11.42578125" style="73" customWidth="1"/>
    <col min="3331" max="3331" width="12" style="73" customWidth="1"/>
    <col min="3332" max="3332" width="10" style="73" customWidth="1"/>
    <col min="3333" max="3333" width="2" style="73" customWidth="1"/>
    <col min="3334" max="3334" width="11.42578125" style="73" customWidth="1"/>
    <col min="3335" max="3335" width="13.140625" style="73" customWidth="1"/>
    <col min="3336" max="3579" width="10.85546875" style="73"/>
    <col min="3580" max="3580" width="37.42578125" style="73" customWidth="1"/>
    <col min="3581" max="3581" width="13.140625" style="73" customWidth="1"/>
    <col min="3582" max="3582" width="11.42578125" style="73" customWidth="1"/>
    <col min="3583" max="3583" width="13.140625" style="73" customWidth="1"/>
    <col min="3584" max="3585" width="12" style="73" customWidth="1"/>
    <col min="3586" max="3586" width="11.42578125" style="73" customWidth="1"/>
    <col min="3587" max="3587" width="12" style="73" customWidth="1"/>
    <col min="3588" max="3588" width="10" style="73" customWidth="1"/>
    <col min="3589" max="3589" width="2" style="73" customWidth="1"/>
    <col min="3590" max="3590" width="11.42578125" style="73" customWidth="1"/>
    <col min="3591" max="3591" width="13.140625" style="73" customWidth="1"/>
    <col min="3592" max="3835" width="10.85546875" style="73"/>
    <col min="3836" max="3836" width="37.42578125" style="73" customWidth="1"/>
    <col min="3837" max="3837" width="13.140625" style="73" customWidth="1"/>
    <col min="3838" max="3838" width="11.42578125" style="73" customWidth="1"/>
    <col min="3839" max="3839" width="13.140625" style="73" customWidth="1"/>
    <col min="3840" max="3841" width="12" style="73" customWidth="1"/>
    <col min="3842" max="3842" width="11.42578125" style="73" customWidth="1"/>
    <col min="3843" max="3843" width="12" style="73" customWidth="1"/>
    <col min="3844" max="3844" width="10" style="73" customWidth="1"/>
    <col min="3845" max="3845" width="2" style="73" customWidth="1"/>
    <col min="3846" max="3846" width="11.42578125" style="73" customWidth="1"/>
    <col min="3847" max="3847" width="13.140625" style="73" customWidth="1"/>
    <col min="3848" max="4091" width="10.85546875" style="73"/>
    <col min="4092" max="4092" width="37.42578125" style="73" customWidth="1"/>
    <col min="4093" max="4093" width="13.140625" style="73" customWidth="1"/>
    <col min="4094" max="4094" width="11.42578125" style="73" customWidth="1"/>
    <col min="4095" max="4095" width="13.140625" style="73" customWidth="1"/>
    <col min="4096" max="4097" width="12" style="73" customWidth="1"/>
    <col min="4098" max="4098" width="11.42578125" style="73" customWidth="1"/>
    <col min="4099" max="4099" width="12" style="73" customWidth="1"/>
    <col min="4100" max="4100" width="10" style="73" customWidth="1"/>
    <col min="4101" max="4101" width="2" style="73" customWidth="1"/>
    <col min="4102" max="4102" width="11.42578125" style="73" customWidth="1"/>
    <col min="4103" max="4103" width="13.140625" style="73" customWidth="1"/>
    <col min="4104" max="4347" width="10.85546875" style="73"/>
    <col min="4348" max="4348" width="37.42578125" style="73" customWidth="1"/>
    <col min="4349" max="4349" width="13.140625" style="73" customWidth="1"/>
    <col min="4350" max="4350" width="11.42578125" style="73" customWidth="1"/>
    <col min="4351" max="4351" width="13.140625" style="73" customWidth="1"/>
    <col min="4352" max="4353" width="12" style="73" customWidth="1"/>
    <col min="4354" max="4354" width="11.42578125" style="73" customWidth="1"/>
    <col min="4355" max="4355" width="12" style="73" customWidth="1"/>
    <col min="4356" max="4356" width="10" style="73" customWidth="1"/>
    <col min="4357" max="4357" width="2" style="73" customWidth="1"/>
    <col min="4358" max="4358" width="11.42578125" style="73" customWidth="1"/>
    <col min="4359" max="4359" width="13.140625" style="73" customWidth="1"/>
    <col min="4360" max="4603" width="10.85546875" style="73"/>
    <col min="4604" max="4604" width="37.42578125" style="73" customWidth="1"/>
    <col min="4605" max="4605" width="13.140625" style="73" customWidth="1"/>
    <col min="4606" max="4606" width="11.42578125" style="73" customWidth="1"/>
    <col min="4607" max="4607" width="13.140625" style="73" customWidth="1"/>
    <col min="4608" max="4609" width="12" style="73" customWidth="1"/>
    <col min="4610" max="4610" width="11.42578125" style="73" customWidth="1"/>
    <col min="4611" max="4611" width="12" style="73" customWidth="1"/>
    <col min="4612" max="4612" width="10" style="73" customWidth="1"/>
    <col min="4613" max="4613" width="2" style="73" customWidth="1"/>
    <col min="4614" max="4614" width="11.42578125" style="73" customWidth="1"/>
    <col min="4615" max="4615" width="13.140625" style="73" customWidth="1"/>
    <col min="4616" max="4859" width="10.85546875" style="73"/>
    <col min="4860" max="4860" width="37.42578125" style="73" customWidth="1"/>
    <col min="4861" max="4861" width="13.140625" style="73" customWidth="1"/>
    <col min="4862" max="4862" width="11.42578125" style="73" customWidth="1"/>
    <col min="4863" max="4863" width="13.140625" style="73" customWidth="1"/>
    <col min="4864" max="4865" width="12" style="73" customWidth="1"/>
    <col min="4866" max="4866" width="11.42578125" style="73" customWidth="1"/>
    <col min="4867" max="4867" width="12" style="73" customWidth="1"/>
    <col min="4868" max="4868" width="10" style="73" customWidth="1"/>
    <col min="4869" max="4869" width="2" style="73" customWidth="1"/>
    <col min="4870" max="4870" width="11.42578125" style="73" customWidth="1"/>
    <col min="4871" max="4871" width="13.140625" style="73" customWidth="1"/>
    <col min="4872" max="5115" width="10.85546875" style="73"/>
    <col min="5116" max="5116" width="37.42578125" style="73" customWidth="1"/>
    <col min="5117" max="5117" width="13.140625" style="73" customWidth="1"/>
    <col min="5118" max="5118" width="11.42578125" style="73" customWidth="1"/>
    <col min="5119" max="5119" width="13.140625" style="73" customWidth="1"/>
    <col min="5120" max="5121" width="12" style="73" customWidth="1"/>
    <col min="5122" max="5122" width="11.42578125" style="73" customWidth="1"/>
    <col min="5123" max="5123" width="12" style="73" customWidth="1"/>
    <col min="5124" max="5124" width="10" style="73" customWidth="1"/>
    <col min="5125" max="5125" width="2" style="73" customWidth="1"/>
    <col min="5126" max="5126" width="11.42578125" style="73" customWidth="1"/>
    <col min="5127" max="5127" width="13.140625" style="73" customWidth="1"/>
    <col min="5128" max="5371" width="10.85546875" style="73"/>
    <col min="5372" max="5372" width="37.42578125" style="73" customWidth="1"/>
    <col min="5373" max="5373" width="13.140625" style="73" customWidth="1"/>
    <col min="5374" max="5374" width="11.42578125" style="73" customWidth="1"/>
    <col min="5375" max="5375" width="13.140625" style="73" customWidth="1"/>
    <col min="5376" max="5377" width="12" style="73" customWidth="1"/>
    <col min="5378" max="5378" width="11.42578125" style="73" customWidth="1"/>
    <col min="5379" max="5379" width="12" style="73" customWidth="1"/>
    <col min="5380" max="5380" width="10" style="73" customWidth="1"/>
    <col min="5381" max="5381" width="2" style="73" customWidth="1"/>
    <col min="5382" max="5382" width="11.42578125" style="73" customWidth="1"/>
    <col min="5383" max="5383" width="13.140625" style="73" customWidth="1"/>
    <col min="5384" max="5627" width="10.85546875" style="73"/>
    <col min="5628" max="5628" width="37.42578125" style="73" customWidth="1"/>
    <col min="5629" max="5629" width="13.140625" style="73" customWidth="1"/>
    <col min="5630" max="5630" width="11.42578125" style="73" customWidth="1"/>
    <col min="5631" max="5631" width="13.140625" style="73" customWidth="1"/>
    <col min="5632" max="5633" width="12" style="73" customWidth="1"/>
    <col min="5634" max="5634" width="11.42578125" style="73" customWidth="1"/>
    <col min="5635" max="5635" width="12" style="73" customWidth="1"/>
    <col min="5636" max="5636" width="10" style="73" customWidth="1"/>
    <col min="5637" max="5637" width="2" style="73" customWidth="1"/>
    <col min="5638" max="5638" width="11.42578125" style="73" customWidth="1"/>
    <col min="5639" max="5639" width="13.140625" style="73" customWidth="1"/>
    <col min="5640" max="5883" width="10.85546875" style="73"/>
    <col min="5884" max="5884" width="37.42578125" style="73" customWidth="1"/>
    <col min="5885" max="5885" width="13.140625" style="73" customWidth="1"/>
    <col min="5886" max="5886" width="11.42578125" style="73" customWidth="1"/>
    <col min="5887" max="5887" width="13.140625" style="73" customWidth="1"/>
    <col min="5888" max="5889" width="12" style="73" customWidth="1"/>
    <col min="5890" max="5890" width="11.42578125" style="73" customWidth="1"/>
    <col min="5891" max="5891" width="12" style="73" customWidth="1"/>
    <col min="5892" max="5892" width="10" style="73" customWidth="1"/>
    <col min="5893" max="5893" width="2" style="73" customWidth="1"/>
    <col min="5894" max="5894" width="11.42578125" style="73" customWidth="1"/>
    <col min="5895" max="5895" width="13.140625" style="73" customWidth="1"/>
    <col min="5896" max="6139" width="10.85546875" style="73"/>
    <col min="6140" max="6140" width="37.42578125" style="73" customWidth="1"/>
    <col min="6141" max="6141" width="13.140625" style="73" customWidth="1"/>
    <col min="6142" max="6142" width="11.42578125" style="73" customWidth="1"/>
    <col min="6143" max="6143" width="13.140625" style="73" customWidth="1"/>
    <col min="6144" max="6145" width="12" style="73" customWidth="1"/>
    <col min="6146" max="6146" width="11.42578125" style="73" customWidth="1"/>
    <col min="6147" max="6147" width="12" style="73" customWidth="1"/>
    <col min="6148" max="6148" width="10" style="73" customWidth="1"/>
    <col min="6149" max="6149" width="2" style="73" customWidth="1"/>
    <col min="6150" max="6150" width="11.42578125" style="73" customWidth="1"/>
    <col min="6151" max="6151" width="13.140625" style="73" customWidth="1"/>
    <col min="6152" max="6395" width="10.85546875" style="73"/>
    <col min="6396" max="6396" width="37.42578125" style="73" customWidth="1"/>
    <col min="6397" max="6397" width="13.140625" style="73" customWidth="1"/>
    <col min="6398" max="6398" width="11.42578125" style="73" customWidth="1"/>
    <col min="6399" max="6399" width="13.140625" style="73" customWidth="1"/>
    <col min="6400" max="6401" width="12" style="73" customWidth="1"/>
    <col min="6402" max="6402" width="11.42578125" style="73" customWidth="1"/>
    <col min="6403" max="6403" width="12" style="73" customWidth="1"/>
    <col min="6404" max="6404" width="10" style="73" customWidth="1"/>
    <col min="6405" max="6405" width="2" style="73" customWidth="1"/>
    <col min="6406" max="6406" width="11.42578125" style="73" customWidth="1"/>
    <col min="6407" max="6407" width="13.140625" style="73" customWidth="1"/>
    <col min="6408" max="6651" width="10.85546875" style="73"/>
    <col min="6652" max="6652" width="37.42578125" style="73" customWidth="1"/>
    <col min="6653" max="6653" width="13.140625" style="73" customWidth="1"/>
    <col min="6654" max="6654" width="11.42578125" style="73" customWidth="1"/>
    <col min="6655" max="6655" width="13.140625" style="73" customWidth="1"/>
    <col min="6656" max="6657" width="12" style="73" customWidth="1"/>
    <col min="6658" max="6658" width="11.42578125" style="73" customWidth="1"/>
    <col min="6659" max="6659" width="12" style="73" customWidth="1"/>
    <col min="6660" max="6660" width="10" style="73" customWidth="1"/>
    <col min="6661" max="6661" width="2" style="73" customWidth="1"/>
    <col min="6662" max="6662" width="11.42578125" style="73" customWidth="1"/>
    <col min="6663" max="6663" width="13.140625" style="73" customWidth="1"/>
    <col min="6664" max="6907" width="10.85546875" style="73"/>
    <col min="6908" max="6908" width="37.42578125" style="73" customWidth="1"/>
    <col min="6909" max="6909" width="13.140625" style="73" customWidth="1"/>
    <col min="6910" max="6910" width="11.42578125" style="73" customWidth="1"/>
    <col min="6911" max="6911" width="13.140625" style="73" customWidth="1"/>
    <col min="6912" max="6913" width="12" style="73" customWidth="1"/>
    <col min="6914" max="6914" width="11.42578125" style="73" customWidth="1"/>
    <col min="6915" max="6915" width="12" style="73" customWidth="1"/>
    <col min="6916" max="6916" width="10" style="73" customWidth="1"/>
    <col min="6917" max="6917" width="2" style="73" customWidth="1"/>
    <col min="6918" max="6918" width="11.42578125" style="73" customWidth="1"/>
    <col min="6919" max="6919" width="13.140625" style="73" customWidth="1"/>
    <col min="6920" max="7163" width="10.85546875" style="73"/>
    <col min="7164" max="7164" width="37.42578125" style="73" customWidth="1"/>
    <col min="7165" max="7165" width="13.140625" style="73" customWidth="1"/>
    <col min="7166" max="7166" width="11.42578125" style="73" customWidth="1"/>
    <col min="7167" max="7167" width="13.140625" style="73" customWidth="1"/>
    <col min="7168" max="7169" width="12" style="73" customWidth="1"/>
    <col min="7170" max="7170" width="11.42578125" style="73" customWidth="1"/>
    <col min="7171" max="7171" width="12" style="73" customWidth="1"/>
    <col min="7172" max="7172" width="10" style="73" customWidth="1"/>
    <col min="7173" max="7173" width="2" style="73" customWidth="1"/>
    <col min="7174" max="7174" width="11.42578125" style="73" customWidth="1"/>
    <col min="7175" max="7175" width="13.140625" style="73" customWidth="1"/>
    <col min="7176" max="7419" width="10.85546875" style="73"/>
    <col min="7420" max="7420" width="37.42578125" style="73" customWidth="1"/>
    <col min="7421" max="7421" width="13.140625" style="73" customWidth="1"/>
    <col min="7422" max="7422" width="11.42578125" style="73" customWidth="1"/>
    <col min="7423" max="7423" width="13.140625" style="73" customWidth="1"/>
    <col min="7424" max="7425" width="12" style="73" customWidth="1"/>
    <col min="7426" max="7426" width="11.42578125" style="73" customWidth="1"/>
    <col min="7427" max="7427" width="12" style="73" customWidth="1"/>
    <col min="7428" max="7428" width="10" style="73" customWidth="1"/>
    <col min="7429" max="7429" width="2" style="73" customWidth="1"/>
    <col min="7430" max="7430" width="11.42578125" style="73" customWidth="1"/>
    <col min="7431" max="7431" width="13.140625" style="73" customWidth="1"/>
    <col min="7432" max="7675" width="10.85546875" style="73"/>
    <col min="7676" max="7676" width="37.42578125" style="73" customWidth="1"/>
    <col min="7677" max="7677" width="13.140625" style="73" customWidth="1"/>
    <col min="7678" max="7678" width="11.42578125" style="73" customWidth="1"/>
    <col min="7679" max="7679" width="13.140625" style="73" customWidth="1"/>
    <col min="7680" max="7681" width="12" style="73" customWidth="1"/>
    <col min="7682" max="7682" width="11.42578125" style="73" customWidth="1"/>
    <col min="7683" max="7683" width="12" style="73" customWidth="1"/>
    <col min="7684" max="7684" width="10" style="73" customWidth="1"/>
    <col min="7685" max="7685" width="2" style="73" customWidth="1"/>
    <col min="7686" max="7686" width="11.42578125" style="73" customWidth="1"/>
    <col min="7687" max="7687" width="13.140625" style="73" customWidth="1"/>
    <col min="7688" max="7931" width="10.85546875" style="73"/>
    <col min="7932" max="7932" width="37.42578125" style="73" customWidth="1"/>
    <col min="7933" max="7933" width="13.140625" style="73" customWidth="1"/>
    <col min="7934" max="7934" width="11.42578125" style="73" customWidth="1"/>
    <col min="7935" max="7935" width="13.140625" style="73" customWidth="1"/>
    <col min="7936" max="7937" width="12" style="73" customWidth="1"/>
    <col min="7938" max="7938" width="11.42578125" style="73" customWidth="1"/>
    <col min="7939" max="7939" width="12" style="73" customWidth="1"/>
    <col min="7940" max="7940" width="10" style="73" customWidth="1"/>
    <col min="7941" max="7941" width="2" style="73" customWidth="1"/>
    <col min="7942" max="7942" width="11.42578125" style="73" customWidth="1"/>
    <col min="7943" max="7943" width="13.140625" style="73" customWidth="1"/>
    <col min="7944" max="8187" width="10.85546875" style="73"/>
    <col min="8188" max="8188" width="37.42578125" style="73" customWidth="1"/>
    <col min="8189" max="8189" width="13.140625" style="73" customWidth="1"/>
    <col min="8190" max="8190" width="11.42578125" style="73" customWidth="1"/>
    <col min="8191" max="8191" width="13.140625" style="73" customWidth="1"/>
    <col min="8192" max="8193" width="12" style="73" customWidth="1"/>
    <col min="8194" max="8194" width="11.42578125" style="73" customWidth="1"/>
    <col min="8195" max="8195" width="12" style="73" customWidth="1"/>
    <col min="8196" max="8196" width="10" style="73" customWidth="1"/>
    <col min="8197" max="8197" width="2" style="73" customWidth="1"/>
    <col min="8198" max="8198" width="11.42578125" style="73" customWidth="1"/>
    <col min="8199" max="8199" width="13.140625" style="73" customWidth="1"/>
    <col min="8200" max="8443" width="10.85546875" style="73"/>
    <col min="8444" max="8444" width="37.42578125" style="73" customWidth="1"/>
    <col min="8445" max="8445" width="13.140625" style="73" customWidth="1"/>
    <col min="8446" max="8446" width="11.42578125" style="73" customWidth="1"/>
    <col min="8447" max="8447" width="13.140625" style="73" customWidth="1"/>
    <col min="8448" max="8449" width="12" style="73" customWidth="1"/>
    <col min="8450" max="8450" width="11.42578125" style="73" customWidth="1"/>
    <col min="8451" max="8451" width="12" style="73" customWidth="1"/>
    <col min="8452" max="8452" width="10" style="73" customWidth="1"/>
    <col min="8453" max="8453" width="2" style="73" customWidth="1"/>
    <col min="8454" max="8454" width="11.42578125" style="73" customWidth="1"/>
    <col min="8455" max="8455" width="13.140625" style="73" customWidth="1"/>
    <col min="8456" max="8699" width="10.85546875" style="73"/>
    <col min="8700" max="8700" width="37.42578125" style="73" customWidth="1"/>
    <col min="8701" max="8701" width="13.140625" style="73" customWidth="1"/>
    <col min="8702" max="8702" width="11.42578125" style="73" customWidth="1"/>
    <col min="8703" max="8703" width="13.140625" style="73" customWidth="1"/>
    <col min="8704" max="8705" width="12" style="73" customWidth="1"/>
    <col min="8706" max="8706" width="11.42578125" style="73" customWidth="1"/>
    <col min="8707" max="8707" width="12" style="73" customWidth="1"/>
    <col min="8708" max="8708" width="10" style="73" customWidth="1"/>
    <col min="8709" max="8709" width="2" style="73" customWidth="1"/>
    <col min="8710" max="8710" width="11.42578125" style="73" customWidth="1"/>
    <col min="8711" max="8711" width="13.140625" style="73" customWidth="1"/>
    <col min="8712" max="8955" width="10.85546875" style="73"/>
    <col min="8956" max="8956" width="37.42578125" style="73" customWidth="1"/>
    <col min="8957" max="8957" width="13.140625" style="73" customWidth="1"/>
    <col min="8958" max="8958" width="11.42578125" style="73" customWidth="1"/>
    <col min="8959" max="8959" width="13.140625" style="73" customWidth="1"/>
    <col min="8960" max="8961" width="12" style="73" customWidth="1"/>
    <col min="8962" max="8962" width="11.42578125" style="73" customWidth="1"/>
    <col min="8963" max="8963" width="12" style="73" customWidth="1"/>
    <col min="8964" max="8964" width="10" style="73" customWidth="1"/>
    <col min="8965" max="8965" width="2" style="73" customWidth="1"/>
    <col min="8966" max="8966" width="11.42578125" style="73" customWidth="1"/>
    <col min="8967" max="8967" width="13.140625" style="73" customWidth="1"/>
    <col min="8968" max="9211" width="10.85546875" style="73"/>
    <col min="9212" max="9212" width="37.42578125" style="73" customWidth="1"/>
    <col min="9213" max="9213" width="13.140625" style="73" customWidth="1"/>
    <col min="9214" max="9214" width="11.42578125" style="73" customWidth="1"/>
    <col min="9215" max="9215" width="13.140625" style="73" customWidth="1"/>
    <col min="9216" max="9217" width="12" style="73" customWidth="1"/>
    <col min="9218" max="9218" width="11.42578125" style="73" customWidth="1"/>
    <col min="9219" max="9219" width="12" style="73" customWidth="1"/>
    <col min="9220" max="9220" width="10" style="73" customWidth="1"/>
    <col min="9221" max="9221" width="2" style="73" customWidth="1"/>
    <col min="9222" max="9222" width="11.42578125" style="73" customWidth="1"/>
    <col min="9223" max="9223" width="13.140625" style="73" customWidth="1"/>
    <col min="9224" max="9467" width="10.85546875" style="73"/>
    <col min="9468" max="9468" width="37.42578125" style="73" customWidth="1"/>
    <col min="9469" max="9469" width="13.140625" style="73" customWidth="1"/>
    <col min="9470" max="9470" width="11.42578125" style="73" customWidth="1"/>
    <col min="9471" max="9471" width="13.140625" style="73" customWidth="1"/>
    <col min="9472" max="9473" width="12" style="73" customWidth="1"/>
    <col min="9474" max="9474" width="11.42578125" style="73" customWidth="1"/>
    <col min="9475" max="9475" width="12" style="73" customWidth="1"/>
    <col min="9476" max="9476" width="10" style="73" customWidth="1"/>
    <col min="9477" max="9477" width="2" style="73" customWidth="1"/>
    <col min="9478" max="9478" width="11.42578125" style="73" customWidth="1"/>
    <col min="9479" max="9479" width="13.140625" style="73" customWidth="1"/>
    <col min="9480" max="9723" width="10.85546875" style="73"/>
    <col min="9724" max="9724" width="37.42578125" style="73" customWidth="1"/>
    <col min="9725" max="9725" width="13.140625" style="73" customWidth="1"/>
    <col min="9726" max="9726" width="11.42578125" style="73" customWidth="1"/>
    <col min="9727" max="9727" width="13.140625" style="73" customWidth="1"/>
    <col min="9728" max="9729" width="12" style="73" customWidth="1"/>
    <col min="9730" max="9730" width="11.42578125" style="73" customWidth="1"/>
    <col min="9731" max="9731" width="12" style="73" customWidth="1"/>
    <col min="9732" max="9732" width="10" style="73" customWidth="1"/>
    <col min="9733" max="9733" width="2" style="73" customWidth="1"/>
    <col min="9734" max="9734" width="11.42578125" style="73" customWidth="1"/>
    <col min="9735" max="9735" width="13.140625" style="73" customWidth="1"/>
    <col min="9736" max="9979" width="10.85546875" style="73"/>
    <col min="9980" max="9980" width="37.42578125" style="73" customWidth="1"/>
    <col min="9981" max="9981" width="13.140625" style="73" customWidth="1"/>
    <col min="9982" max="9982" width="11.42578125" style="73" customWidth="1"/>
    <col min="9983" max="9983" width="13.140625" style="73" customWidth="1"/>
    <col min="9984" max="9985" width="12" style="73" customWidth="1"/>
    <col min="9986" max="9986" width="11.42578125" style="73" customWidth="1"/>
    <col min="9987" max="9987" width="12" style="73" customWidth="1"/>
    <col min="9988" max="9988" width="10" style="73" customWidth="1"/>
    <col min="9989" max="9989" width="2" style="73" customWidth="1"/>
    <col min="9990" max="9990" width="11.42578125" style="73" customWidth="1"/>
    <col min="9991" max="9991" width="13.140625" style="73" customWidth="1"/>
    <col min="9992" max="10235" width="10.85546875" style="73"/>
    <col min="10236" max="10236" width="37.42578125" style="73" customWidth="1"/>
    <col min="10237" max="10237" width="13.140625" style="73" customWidth="1"/>
    <col min="10238" max="10238" width="11.42578125" style="73" customWidth="1"/>
    <col min="10239" max="10239" width="13.140625" style="73" customWidth="1"/>
    <col min="10240" max="10241" width="12" style="73" customWidth="1"/>
    <col min="10242" max="10242" width="11.42578125" style="73" customWidth="1"/>
    <col min="10243" max="10243" width="12" style="73" customWidth="1"/>
    <col min="10244" max="10244" width="10" style="73" customWidth="1"/>
    <col min="10245" max="10245" width="2" style="73" customWidth="1"/>
    <col min="10246" max="10246" width="11.42578125" style="73" customWidth="1"/>
    <col min="10247" max="10247" width="13.140625" style="73" customWidth="1"/>
    <col min="10248" max="10491" width="10.85546875" style="73"/>
    <col min="10492" max="10492" width="37.42578125" style="73" customWidth="1"/>
    <col min="10493" max="10493" width="13.140625" style="73" customWidth="1"/>
    <col min="10494" max="10494" width="11.42578125" style="73" customWidth="1"/>
    <col min="10495" max="10495" width="13.140625" style="73" customWidth="1"/>
    <col min="10496" max="10497" width="12" style="73" customWidth="1"/>
    <col min="10498" max="10498" width="11.42578125" style="73" customWidth="1"/>
    <col min="10499" max="10499" width="12" style="73" customWidth="1"/>
    <col min="10500" max="10500" width="10" style="73" customWidth="1"/>
    <col min="10501" max="10501" width="2" style="73" customWidth="1"/>
    <col min="10502" max="10502" width="11.42578125" style="73" customWidth="1"/>
    <col min="10503" max="10503" width="13.140625" style="73" customWidth="1"/>
    <col min="10504" max="10747" width="10.85546875" style="73"/>
    <col min="10748" max="10748" width="37.42578125" style="73" customWidth="1"/>
    <col min="10749" max="10749" width="13.140625" style="73" customWidth="1"/>
    <col min="10750" max="10750" width="11.42578125" style="73" customWidth="1"/>
    <col min="10751" max="10751" width="13.140625" style="73" customWidth="1"/>
    <col min="10752" max="10753" width="12" style="73" customWidth="1"/>
    <col min="10754" max="10754" width="11.42578125" style="73" customWidth="1"/>
    <col min="10755" max="10755" width="12" style="73" customWidth="1"/>
    <col min="10756" max="10756" width="10" style="73" customWidth="1"/>
    <col min="10757" max="10757" width="2" style="73" customWidth="1"/>
    <col min="10758" max="10758" width="11.42578125" style="73" customWidth="1"/>
    <col min="10759" max="10759" width="13.140625" style="73" customWidth="1"/>
    <col min="10760" max="11003" width="10.85546875" style="73"/>
    <col min="11004" max="11004" width="37.42578125" style="73" customWidth="1"/>
    <col min="11005" max="11005" width="13.140625" style="73" customWidth="1"/>
    <col min="11006" max="11006" width="11.42578125" style="73" customWidth="1"/>
    <col min="11007" max="11007" width="13.140625" style="73" customWidth="1"/>
    <col min="11008" max="11009" width="12" style="73" customWidth="1"/>
    <col min="11010" max="11010" width="11.42578125" style="73" customWidth="1"/>
    <col min="11011" max="11011" width="12" style="73" customWidth="1"/>
    <col min="11012" max="11012" width="10" style="73" customWidth="1"/>
    <col min="11013" max="11013" width="2" style="73" customWidth="1"/>
    <col min="11014" max="11014" width="11.42578125" style="73" customWidth="1"/>
    <col min="11015" max="11015" width="13.140625" style="73" customWidth="1"/>
    <col min="11016" max="11259" width="10.85546875" style="73"/>
    <col min="11260" max="11260" width="37.42578125" style="73" customWidth="1"/>
    <col min="11261" max="11261" width="13.140625" style="73" customWidth="1"/>
    <col min="11262" max="11262" width="11.42578125" style="73" customWidth="1"/>
    <col min="11263" max="11263" width="13.140625" style="73" customWidth="1"/>
    <col min="11264" max="11265" width="12" style="73" customWidth="1"/>
    <col min="11266" max="11266" width="11.42578125" style="73" customWidth="1"/>
    <col min="11267" max="11267" width="12" style="73" customWidth="1"/>
    <col min="11268" max="11268" width="10" style="73" customWidth="1"/>
    <col min="11269" max="11269" width="2" style="73" customWidth="1"/>
    <col min="11270" max="11270" width="11.42578125" style="73" customWidth="1"/>
    <col min="11271" max="11271" width="13.140625" style="73" customWidth="1"/>
    <col min="11272" max="11515" width="10.85546875" style="73"/>
    <col min="11516" max="11516" width="37.42578125" style="73" customWidth="1"/>
    <col min="11517" max="11517" width="13.140625" style="73" customWidth="1"/>
    <col min="11518" max="11518" width="11.42578125" style="73" customWidth="1"/>
    <col min="11519" max="11519" width="13.140625" style="73" customWidth="1"/>
    <col min="11520" max="11521" width="12" style="73" customWidth="1"/>
    <col min="11522" max="11522" width="11.42578125" style="73" customWidth="1"/>
    <col min="11523" max="11523" width="12" style="73" customWidth="1"/>
    <col min="11524" max="11524" width="10" style="73" customWidth="1"/>
    <col min="11525" max="11525" width="2" style="73" customWidth="1"/>
    <col min="11526" max="11526" width="11.42578125" style="73" customWidth="1"/>
    <col min="11527" max="11527" width="13.140625" style="73" customWidth="1"/>
    <col min="11528" max="11771" width="10.85546875" style="73"/>
    <col min="11772" max="11772" width="37.42578125" style="73" customWidth="1"/>
    <col min="11773" max="11773" width="13.140625" style="73" customWidth="1"/>
    <col min="11774" max="11774" width="11.42578125" style="73" customWidth="1"/>
    <col min="11775" max="11775" width="13.140625" style="73" customWidth="1"/>
    <col min="11776" max="11777" width="12" style="73" customWidth="1"/>
    <col min="11778" max="11778" width="11.42578125" style="73" customWidth="1"/>
    <col min="11779" max="11779" width="12" style="73" customWidth="1"/>
    <col min="11780" max="11780" width="10" style="73" customWidth="1"/>
    <col min="11781" max="11781" width="2" style="73" customWidth="1"/>
    <col min="11782" max="11782" width="11.42578125" style="73" customWidth="1"/>
    <col min="11783" max="11783" width="13.140625" style="73" customWidth="1"/>
    <col min="11784" max="12027" width="10.85546875" style="73"/>
    <col min="12028" max="12028" width="37.42578125" style="73" customWidth="1"/>
    <col min="12029" max="12029" width="13.140625" style="73" customWidth="1"/>
    <col min="12030" max="12030" width="11.42578125" style="73" customWidth="1"/>
    <col min="12031" max="12031" width="13.140625" style="73" customWidth="1"/>
    <col min="12032" max="12033" width="12" style="73" customWidth="1"/>
    <col min="12034" max="12034" width="11.42578125" style="73" customWidth="1"/>
    <col min="12035" max="12035" width="12" style="73" customWidth="1"/>
    <col min="12036" max="12036" width="10" style="73" customWidth="1"/>
    <col min="12037" max="12037" width="2" style="73" customWidth="1"/>
    <col min="12038" max="12038" width="11.42578125" style="73" customWidth="1"/>
    <col min="12039" max="12039" width="13.140625" style="73" customWidth="1"/>
    <col min="12040" max="12283" width="10.85546875" style="73"/>
    <col min="12284" max="12284" width="37.42578125" style="73" customWidth="1"/>
    <col min="12285" max="12285" width="13.140625" style="73" customWidth="1"/>
    <col min="12286" max="12286" width="11.42578125" style="73" customWidth="1"/>
    <col min="12287" max="12287" width="13.140625" style="73" customWidth="1"/>
    <col min="12288" max="12289" width="12" style="73" customWidth="1"/>
    <col min="12290" max="12290" width="11.42578125" style="73" customWidth="1"/>
    <col min="12291" max="12291" width="12" style="73" customWidth="1"/>
    <col min="12292" max="12292" width="10" style="73" customWidth="1"/>
    <col min="12293" max="12293" width="2" style="73" customWidth="1"/>
    <col min="12294" max="12294" width="11.42578125" style="73" customWidth="1"/>
    <col min="12295" max="12295" width="13.140625" style="73" customWidth="1"/>
    <col min="12296" max="12539" width="10.85546875" style="73"/>
    <col min="12540" max="12540" width="37.42578125" style="73" customWidth="1"/>
    <col min="12541" max="12541" width="13.140625" style="73" customWidth="1"/>
    <col min="12542" max="12542" width="11.42578125" style="73" customWidth="1"/>
    <col min="12543" max="12543" width="13.140625" style="73" customWidth="1"/>
    <col min="12544" max="12545" width="12" style="73" customWidth="1"/>
    <col min="12546" max="12546" width="11.42578125" style="73" customWidth="1"/>
    <col min="12547" max="12547" width="12" style="73" customWidth="1"/>
    <col min="12548" max="12548" width="10" style="73" customWidth="1"/>
    <col min="12549" max="12549" width="2" style="73" customWidth="1"/>
    <col min="12550" max="12550" width="11.42578125" style="73" customWidth="1"/>
    <col min="12551" max="12551" width="13.140625" style="73" customWidth="1"/>
    <col min="12552" max="12795" width="10.85546875" style="73"/>
    <col min="12796" max="12796" width="37.42578125" style="73" customWidth="1"/>
    <col min="12797" max="12797" width="13.140625" style="73" customWidth="1"/>
    <col min="12798" max="12798" width="11.42578125" style="73" customWidth="1"/>
    <col min="12799" max="12799" width="13.140625" style="73" customWidth="1"/>
    <col min="12800" max="12801" width="12" style="73" customWidth="1"/>
    <col min="12802" max="12802" width="11.42578125" style="73" customWidth="1"/>
    <col min="12803" max="12803" width="12" style="73" customWidth="1"/>
    <col min="12804" max="12804" width="10" style="73" customWidth="1"/>
    <col min="12805" max="12805" width="2" style="73" customWidth="1"/>
    <col min="12806" max="12806" width="11.42578125" style="73" customWidth="1"/>
    <col min="12807" max="12807" width="13.140625" style="73" customWidth="1"/>
    <col min="12808" max="13051" width="10.85546875" style="73"/>
    <col min="13052" max="13052" width="37.42578125" style="73" customWidth="1"/>
    <col min="13053" max="13053" width="13.140625" style="73" customWidth="1"/>
    <col min="13054" max="13054" width="11.42578125" style="73" customWidth="1"/>
    <col min="13055" max="13055" width="13.140625" style="73" customWidth="1"/>
    <col min="13056" max="13057" width="12" style="73" customWidth="1"/>
    <col min="13058" max="13058" width="11.42578125" style="73" customWidth="1"/>
    <col min="13059" max="13059" width="12" style="73" customWidth="1"/>
    <col min="13060" max="13060" width="10" style="73" customWidth="1"/>
    <col min="13061" max="13061" width="2" style="73" customWidth="1"/>
    <col min="13062" max="13062" width="11.42578125" style="73" customWidth="1"/>
    <col min="13063" max="13063" width="13.140625" style="73" customWidth="1"/>
    <col min="13064" max="13307" width="10.85546875" style="73"/>
    <col min="13308" max="13308" width="37.42578125" style="73" customWidth="1"/>
    <col min="13309" max="13309" width="13.140625" style="73" customWidth="1"/>
    <col min="13310" max="13310" width="11.42578125" style="73" customWidth="1"/>
    <col min="13311" max="13311" width="13.140625" style="73" customWidth="1"/>
    <col min="13312" max="13313" width="12" style="73" customWidth="1"/>
    <col min="13314" max="13314" width="11.42578125" style="73" customWidth="1"/>
    <col min="13315" max="13315" width="12" style="73" customWidth="1"/>
    <col min="13316" max="13316" width="10" style="73" customWidth="1"/>
    <col min="13317" max="13317" width="2" style="73" customWidth="1"/>
    <col min="13318" max="13318" width="11.42578125" style="73" customWidth="1"/>
    <col min="13319" max="13319" width="13.140625" style="73" customWidth="1"/>
    <col min="13320" max="13563" width="10.85546875" style="73"/>
    <col min="13564" max="13564" width="37.42578125" style="73" customWidth="1"/>
    <col min="13565" max="13565" width="13.140625" style="73" customWidth="1"/>
    <col min="13566" max="13566" width="11.42578125" style="73" customWidth="1"/>
    <col min="13567" max="13567" width="13.140625" style="73" customWidth="1"/>
    <col min="13568" max="13569" width="12" style="73" customWidth="1"/>
    <col min="13570" max="13570" width="11.42578125" style="73" customWidth="1"/>
    <col min="13571" max="13571" width="12" style="73" customWidth="1"/>
    <col min="13572" max="13572" width="10" style="73" customWidth="1"/>
    <col min="13573" max="13573" width="2" style="73" customWidth="1"/>
    <col min="13574" max="13574" width="11.42578125" style="73" customWidth="1"/>
    <col min="13575" max="13575" width="13.140625" style="73" customWidth="1"/>
    <col min="13576" max="13819" width="10.85546875" style="73"/>
    <col min="13820" max="13820" width="37.42578125" style="73" customWidth="1"/>
    <col min="13821" max="13821" width="13.140625" style="73" customWidth="1"/>
    <col min="13822" max="13822" width="11.42578125" style="73" customWidth="1"/>
    <col min="13823" max="13823" width="13.140625" style="73" customWidth="1"/>
    <col min="13824" max="13825" width="12" style="73" customWidth="1"/>
    <col min="13826" max="13826" width="11.42578125" style="73" customWidth="1"/>
    <col min="13827" max="13827" width="12" style="73" customWidth="1"/>
    <col min="13828" max="13828" width="10" style="73" customWidth="1"/>
    <col min="13829" max="13829" width="2" style="73" customWidth="1"/>
    <col min="13830" max="13830" width="11.42578125" style="73" customWidth="1"/>
    <col min="13831" max="13831" width="13.140625" style="73" customWidth="1"/>
    <col min="13832" max="14075" width="10.85546875" style="73"/>
    <col min="14076" max="14076" width="37.42578125" style="73" customWidth="1"/>
    <col min="14077" max="14077" width="13.140625" style="73" customWidth="1"/>
    <col min="14078" max="14078" width="11.42578125" style="73" customWidth="1"/>
    <col min="14079" max="14079" width="13.140625" style="73" customWidth="1"/>
    <col min="14080" max="14081" width="12" style="73" customWidth="1"/>
    <col min="14082" max="14082" width="11.42578125" style="73" customWidth="1"/>
    <col min="14083" max="14083" width="12" style="73" customWidth="1"/>
    <col min="14084" max="14084" width="10" style="73" customWidth="1"/>
    <col min="14085" max="14085" width="2" style="73" customWidth="1"/>
    <col min="14086" max="14086" width="11.42578125" style="73" customWidth="1"/>
    <col min="14087" max="14087" width="13.140625" style="73" customWidth="1"/>
    <col min="14088" max="14331" width="10.85546875" style="73"/>
    <col min="14332" max="14332" width="37.42578125" style="73" customWidth="1"/>
    <col min="14333" max="14333" width="13.140625" style="73" customWidth="1"/>
    <col min="14334" max="14334" width="11.42578125" style="73" customWidth="1"/>
    <col min="14335" max="14335" width="13.140625" style="73" customWidth="1"/>
    <col min="14336" max="14337" width="12" style="73" customWidth="1"/>
    <col min="14338" max="14338" width="11.42578125" style="73" customWidth="1"/>
    <col min="14339" max="14339" width="12" style="73" customWidth="1"/>
    <col min="14340" max="14340" width="10" style="73" customWidth="1"/>
    <col min="14341" max="14341" width="2" style="73" customWidth="1"/>
    <col min="14342" max="14342" width="11.42578125" style="73" customWidth="1"/>
    <col min="14343" max="14343" width="13.140625" style="73" customWidth="1"/>
    <col min="14344" max="14587" width="10.85546875" style="73"/>
    <col min="14588" max="14588" width="37.42578125" style="73" customWidth="1"/>
    <col min="14589" max="14589" width="13.140625" style="73" customWidth="1"/>
    <col min="14590" max="14590" width="11.42578125" style="73" customWidth="1"/>
    <col min="14591" max="14591" width="13.140625" style="73" customWidth="1"/>
    <col min="14592" max="14593" width="12" style="73" customWidth="1"/>
    <col min="14594" max="14594" width="11.42578125" style="73" customWidth="1"/>
    <col min="14595" max="14595" width="12" style="73" customWidth="1"/>
    <col min="14596" max="14596" width="10" style="73" customWidth="1"/>
    <col min="14597" max="14597" width="2" style="73" customWidth="1"/>
    <col min="14598" max="14598" width="11.42578125" style="73" customWidth="1"/>
    <col min="14599" max="14599" width="13.140625" style="73" customWidth="1"/>
    <col min="14600" max="14843" width="10.85546875" style="73"/>
    <col min="14844" max="14844" width="37.42578125" style="73" customWidth="1"/>
    <col min="14845" max="14845" width="13.140625" style="73" customWidth="1"/>
    <col min="14846" max="14846" width="11.42578125" style="73" customWidth="1"/>
    <col min="14847" max="14847" width="13.140625" style="73" customWidth="1"/>
    <col min="14848" max="14849" width="12" style="73" customWidth="1"/>
    <col min="14850" max="14850" width="11.42578125" style="73" customWidth="1"/>
    <col min="14851" max="14851" width="12" style="73" customWidth="1"/>
    <col min="14852" max="14852" width="10" style="73" customWidth="1"/>
    <col min="14853" max="14853" width="2" style="73" customWidth="1"/>
    <col min="14854" max="14854" width="11.42578125" style="73" customWidth="1"/>
    <col min="14855" max="14855" width="13.140625" style="73" customWidth="1"/>
    <col min="14856" max="15099" width="10.85546875" style="73"/>
    <col min="15100" max="15100" width="37.42578125" style="73" customWidth="1"/>
    <col min="15101" max="15101" width="13.140625" style="73" customWidth="1"/>
    <col min="15102" max="15102" width="11.42578125" style="73" customWidth="1"/>
    <col min="15103" max="15103" width="13.140625" style="73" customWidth="1"/>
    <col min="15104" max="15105" width="12" style="73" customWidth="1"/>
    <col min="15106" max="15106" width="11.42578125" style="73" customWidth="1"/>
    <col min="15107" max="15107" width="12" style="73" customWidth="1"/>
    <col min="15108" max="15108" width="10" style="73" customWidth="1"/>
    <col min="15109" max="15109" width="2" style="73" customWidth="1"/>
    <col min="15110" max="15110" width="11.42578125" style="73" customWidth="1"/>
    <col min="15111" max="15111" width="13.140625" style="73" customWidth="1"/>
    <col min="15112" max="15355" width="10.85546875" style="73"/>
    <col min="15356" max="15356" width="37.42578125" style="73" customWidth="1"/>
    <col min="15357" max="15357" width="13.140625" style="73" customWidth="1"/>
    <col min="15358" max="15358" width="11.42578125" style="73" customWidth="1"/>
    <col min="15359" max="15359" width="13.140625" style="73" customWidth="1"/>
    <col min="15360" max="15361" width="12" style="73" customWidth="1"/>
    <col min="15362" max="15362" width="11.42578125" style="73" customWidth="1"/>
    <col min="15363" max="15363" width="12" style="73" customWidth="1"/>
    <col min="15364" max="15364" width="10" style="73" customWidth="1"/>
    <col min="15365" max="15365" width="2" style="73" customWidth="1"/>
    <col min="15366" max="15366" width="11.42578125" style="73" customWidth="1"/>
    <col min="15367" max="15367" width="13.140625" style="73" customWidth="1"/>
    <col min="15368" max="15611" width="10.85546875" style="73"/>
    <col min="15612" max="15612" width="37.42578125" style="73" customWidth="1"/>
    <col min="15613" max="15613" width="13.140625" style="73" customWidth="1"/>
    <col min="15614" max="15614" width="11.42578125" style="73" customWidth="1"/>
    <col min="15615" max="15615" width="13.140625" style="73" customWidth="1"/>
    <col min="15616" max="15617" width="12" style="73" customWidth="1"/>
    <col min="15618" max="15618" width="11.42578125" style="73" customWidth="1"/>
    <col min="15619" max="15619" width="12" style="73" customWidth="1"/>
    <col min="15620" max="15620" width="10" style="73" customWidth="1"/>
    <col min="15621" max="15621" width="2" style="73" customWidth="1"/>
    <col min="15622" max="15622" width="11.42578125" style="73" customWidth="1"/>
    <col min="15623" max="15623" width="13.140625" style="73" customWidth="1"/>
    <col min="15624" max="15867" width="10.85546875" style="73"/>
    <col min="15868" max="15868" width="37.42578125" style="73" customWidth="1"/>
    <col min="15869" max="15869" width="13.140625" style="73" customWidth="1"/>
    <col min="15870" max="15870" width="11.42578125" style="73" customWidth="1"/>
    <col min="15871" max="15871" width="13.140625" style="73" customWidth="1"/>
    <col min="15872" max="15873" width="12" style="73" customWidth="1"/>
    <col min="15874" max="15874" width="11.42578125" style="73" customWidth="1"/>
    <col min="15875" max="15875" width="12" style="73" customWidth="1"/>
    <col min="15876" max="15876" width="10" style="73" customWidth="1"/>
    <col min="15877" max="15877" width="2" style="73" customWidth="1"/>
    <col min="15878" max="15878" width="11.42578125" style="73" customWidth="1"/>
    <col min="15879" max="15879" width="13.140625" style="73" customWidth="1"/>
    <col min="15880" max="16123" width="10.85546875" style="73"/>
    <col min="16124" max="16124" width="37.42578125" style="73" customWidth="1"/>
    <col min="16125" max="16125" width="13.140625" style="73" customWidth="1"/>
    <col min="16126" max="16126" width="11.42578125" style="73" customWidth="1"/>
    <col min="16127" max="16127" width="13.140625" style="73" customWidth="1"/>
    <col min="16128" max="16129" width="12" style="73" customWidth="1"/>
    <col min="16130" max="16130" width="11.42578125" style="73" customWidth="1"/>
    <col min="16131" max="16131" width="12" style="73" customWidth="1"/>
    <col min="16132" max="16132" width="10" style="73" customWidth="1"/>
    <col min="16133" max="16133" width="2" style="73" customWidth="1"/>
    <col min="16134" max="16134" width="11.42578125" style="73" customWidth="1"/>
    <col min="16135" max="16135" width="13.140625" style="73" customWidth="1"/>
    <col min="16136" max="16384" width="10.85546875" style="73"/>
  </cols>
  <sheetData>
    <row r="1" spans="1:8" ht="12.75" customHeight="1">
      <c r="A1" s="2445" t="s">
        <v>1618</v>
      </c>
      <c r="B1" s="2445"/>
      <c r="C1" s="2445"/>
      <c r="D1" s="2445"/>
      <c r="E1" s="2445"/>
      <c r="F1" s="2445"/>
      <c r="G1" s="2445"/>
      <c r="H1" s="2445"/>
    </row>
    <row r="2" spans="1:8" ht="16.5" customHeight="1">
      <c r="A2" s="271" t="s">
        <v>2301</v>
      </c>
      <c r="B2" s="2446" t="e">
        <f>+TFT!G3</f>
        <v>#REF!</v>
      </c>
      <c r="C2" s="2447"/>
      <c r="D2" s="2447"/>
      <c r="E2" s="2447"/>
      <c r="F2" s="2447"/>
      <c r="G2" s="2447"/>
      <c r="H2" s="2447"/>
    </row>
    <row r="3" spans="1:8" ht="15.75" customHeight="1">
      <c r="A3" s="2448"/>
      <c r="B3" s="2448"/>
      <c r="C3" s="2448"/>
      <c r="D3" s="272" t="s">
        <v>261</v>
      </c>
      <c r="E3" s="2449" t="e">
        <f>+TFT!I4</f>
        <v>#REF!</v>
      </c>
      <c r="F3" s="2450"/>
      <c r="G3" s="2450"/>
      <c r="H3" s="2450"/>
    </row>
    <row r="4" spans="1:8" ht="15.75" customHeight="1">
      <c r="A4" s="273" t="s">
        <v>262</v>
      </c>
      <c r="B4" s="2451" t="e">
        <f>+TFT!C5</f>
        <v>#REF!</v>
      </c>
      <c r="C4" s="2452"/>
      <c r="D4" s="2452"/>
      <c r="E4" s="2452"/>
      <c r="F4" s="2452"/>
      <c r="G4" s="2452"/>
      <c r="H4" s="2452"/>
    </row>
    <row r="5" spans="1:8" ht="15" customHeight="1">
      <c r="A5" s="271" t="s">
        <v>2264</v>
      </c>
      <c r="B5" s="2444" t="e">
        <f>+TFT!D6</f>
        <v>#REF!</v>
      </c>
      <c r="C5" s="2444"/>
      <c r="D5" s="274" t="s">
        <v>263</v>
      </c>
      <c r="E5" s="1026">
        <f>+TFT!H6</f>
        <v>0</v>
      </c>
      <c r="F5" s="274" t="s">
        <v>264</v>
      </c>
      <c r="G5" s="1026" t="e">
        <f>+TFT!K6</f>
        <v>#REF!</v>
      </c>
      <c r="H5" s="275"/>
    </row>
    <row r="6" spans="1:8" ht="13.5" customHeight="1">
      <c r="A6" s="271"/>
      <c r="B6" s="276"/>
      <c r="C6" s="276"/>
      <c r="D6" s="212"/>
      <c r="E6" s="212"/>
      <c r="F6" s="212"/>
      <c r="G6" s="212"/>
      <c r="H6" s="277"/>
    </row>
    <row r="7" spans="1:8" ht="15" customHeight="1">
      <c r="A7" s="2455" t="s">
        <v>1501</v>
      </c>
      <c r="B7" s="2455"/>
      <c r="C7" s="2455"/>
      <c r="D7" s="2455"/>
      <c r="E7" s="2455"/>
      <c r="F7" s="2455"/>
      <c r="G7" s="2455"/>
      <c r="H7" s="2455"/>
    </row>
    <row r="8" spans="1:8" ht="15" customHeight="1" thickBot="1">
      <c r="A8" s="916"/>
      <c r="B8" s="916"/>
      <c r="C8" s="916"/>
      <c r="D8" s="916"/>
      <c r="E8" s="916"/>
      <c r="F8" s="916"/>
      <c r="G8" s="916"/>
      <c r="H8" s="916"/>
    </row>
    <row r="9" spans="1:8" ht="14.25" customHeight="1" thickBot="1">
      <c r="A9" s="2456"/>
      <c r="B9" s="278" t="s">
        <v>492</v>
      </c>
      <c r="C9" s="2459" t="s">
        <v>670</v>
      </c>
      <c r="D9" s="2459"/>
      <c r="E9" s="2459"/>
      <c r="F9" s="2460" t="s">
        <v>671</v>
      </c>
      <c r="G9" s="2460"/>
      <c r="H9" s="278" t="s">
        <v>672</v>
      </c>
    </row>
    <row r="10" spans="1:8" ht="14.25" customHeight="1">
      <c r="A10" s="2457"/>
      <c r="B10" s="279" t="s">
        <v>673</v>
      </c>
      <c r="C10" s="279" t="s">
        <v>674</v>
      </c>
      <c r="D10" s="279" t="s">
        <v>675</v>
      </c>
      <c r="E10" s="279" t="s">
        <v>676</v>
      </c>
      <c r="F10" s="279" t="s">
        <v>677</v>
      </c>
      <c r="G10" s="279" t="s">
        <v>675</v>
      </c>
      <c r="H10" s="279" t="s">
        <v>673</v>
      </c>
    </row>
    <row r="11" spans="1:8" ht="14.25" customHeight="1">
      <c r="A11" s="2457"/>
      <c r="B11" s="280" t="s">
        <v>678</v>
      </c>
      <c r="C11" s="280" t="s">
        <v>679</v>
      </c>
      <c r="D11" s="280" t="s">
        <v>680</v>
      </c>
      <c r="E11" s="280" t="s">
        <v>681</v>
      </c>
      <c r="F11" s="280" t="s">
        <v>682</v>
      </c>
      <c r="G11" s="280" t="s">
        <v>680</v>
      </c>
      <c r="H11" s="280" t="s">
        <v>683</v>
      </c>
    </row>
    <row r="12" spans="1:8" ht="14.25" customHeight="1">
      <c r="A12" s="2457"/>
      <c r="B12" s="280" t="s">
        <v>684</v>
      </c>
      <c r="C12" s="280" t="s">
        <v>685</v>
      </c>
      <c r="D12" s="281"/>
      <c r="E12" s="280" t="s">
        <v>686</v>
      </c>
      <c r="F12" s="280" t="s">
        <v>687</v>
      </c>
      <c r="G12" s="282"/>
      <c r="H12" s="280" t="s">
        <v>688</v>
      </c>
    </row>
    <row r="13" spans="1:8" ht="14.25" customHeight="1">
      <c r="A13" s="2457"/>
      <c r="B13" s="280" t="s">
        <v>689</v>
      </c>
      <c r="C13" s="281"/>
      <c r="D13" s="281"/>
      <c r="E13" s="280" t="s">
        <v>690</v>
      </c>
      <c r="F13" s="280"/>
      <c r="G13" s="282"/>
      <c r="H13" s="280" t="s">
        <v>691</v>
      </c>
    </row>
    <row r="14" spans="1:8" ht="14.25" customHeight="1" thickBot="1">
      <c r="A14" s="2458"/>
      <c r="B14" s="283" t="s">
        <v>692</v>
      </c>
      <c r="C14" s="284"/>
      <c r="D14" s="284"/>
      <c r="E14" s="283" t="s">
        <v>693</v>
      </c>
      <c r="F14" s="283"/>
      <c r="G14" s="284"/>
      <c r="H14" s="283" t="s">
        <v>692</v>
      </c>
    </row>
    <row r="15" spans="1:8" ht="14.25" customHeight="1" thickBot="1">
      <c r="A15" s="285" t="s">
        <v>381</v>
      </c>
      <c r="B15" s="1041"/>
      <c r="C15" s="1041"/>
      <c r="D15" s="1041"/>
      <c r="E15" s="1041"/>
      <c r="F15" s="1041"/>
      <c r="G15" s="1041"/>
      <c r="H15" s="1041"/>
    </row>
    <row r="16" spans="1:8" ht="14.25" customHeight="1">
      <c r="A16" s="281" t="s">
        <v>694</v>
      </c>
      <c r="B16" s="1034"/>
      <c r="C16" s="1034"/>
      <c r="D16" s="1034"/>
      <c r="E16" s="1034"/>
      <c r="F16" s="1034"/>
      <c r="G16" s="1035"/>
      <c r="H16" s="1034"/>
    </row>
    <row r="17" spans="1:8" ht="14.25" customHeight="1">
      <c r="A17" s="281" t="s">
        <v>695</v>
      </c>
      <c r="B17" s="286"/>
      <c r="C17" s="287"/>
      <c r="D17" s="287"/>
      <c r="E17" s="287"/>
      <c r="F17" s="287"/>
      <c r="G17" s="288"/>
      <c r="H17" s="1034"/>
    </row>
    <row r="18" spans="1:8" ht="14.25" customHeight="1">
      <c r="A18" s="281" t="s">
        <v>383</v>
      </c>
      <c r="B18" s="1042"/>
      <c r="C18" s="289"/>
      <c r="D18" s="289"/>
      <c r="E18" s="289"/>
      <c r="F18" s="289"/>
      <c r="G18" s="290"/>
      <c r="H18" s="1034"/>
    </row>
    <row r="19" spans="1:8" ht="14.25" customHeight="1" thickBot="1">
      <c r="A19" s="281" t="s">
        <v>696</v>
      </c>
      <c r="B19" s="291"/>
      <c r="C19" s="292"/>
      <c r="D19" s="292"/>
      <c r="E19" s="292"/>
      <c r="F19" s="292"/>
      <c r="G19" s="293"/>
      <c r="H19" s="1034"/>
    </row>
    <row r="20" spans="1:8" ht="14.25" customHeight="1" thickBot="1">
      <c r="A20" s="285" t="s">
        <v>384</v>
      </c>
      <c r="B20" s="1041"/>
      <c r="C20" s="1041"/>
      <c r="D20" s="1041"/>
      <c r="E20" s="1041"/>
      <c r="F20" s="1041"/>
      <c r="G20" s="1041"/>
      <c r="H20" s="1041"/>
    </row>
    <row r="21" spans="1:8" ht="14.25" customHeight="1">
      <c r="A21" s="281" t="s">
        <v>1656</v>
      </c>
      <c r="B21" s="1049"/>
      <c r="C21" s="1050"/>
      <c r="D21" s="1050"/>
      <c r="E21" s="1050"/>
      <c r="F21" s="1050"/>
      <c r="G21" s="1051"/>
      <c r="H21" s="1034"/>
    </row>
    <row r="22" spans="1:8" ht="14.25" customHeight="1">
      <c r="A22" s="281" t="s">
        <v>698</v>
      </c>
      <c r="B22" s="1043"/>
      <c r="C22" s="1044"/>
      <c r="D22" s="1044"/>
      <c r="E22" s="1044"/>
      <c r="F22" s="1044"/>
      <c r="G22" s="1046"/>
      <c r="H22" s="1034"/>
    </row>
    <row r="23" spans="1:8" ht="14.25" customHeight="1">
      <c r="A23" s="281" t="s">
        <v>1657</v>
      </c>
      <c r="B23" s="1042"/>
      <c r="C23" s="1047"/>
      <c r="D23" s="1047"/>
      <c r="E23" s="1047"/>
      <c r="F23" s="1047"/>
      <c r="G23" s="1048"/>
      <c r="H23" s="1034"/>
    </row>
    <row r="24" spans="1:8" ht="14.25" customHeight="1">
      <c r="A24" s="281" t="s">
        <v>699</v>
      </c>
      <c r="B24" s="1052"/>
      <c r="C24" s="1053"/>
      <c r="D24" s="1053"/>
      <c r="E24" s="1053"/>
      <c r="F24" s="1053"/>
      <c r="G24" s="1054"/>
      <c r="H24" s="1034"/>
    </row>
    <row r="25" spans="1:8" ht="14.25" customHeight="1">
      <c r="A25" s="281" t="s">
        <v>386</v>
      </c>
      <c r="B25" s="1043"/>
      <c r="C25" s="1044"/>
      <c r="D25" s="1044"/>
      <c r="E25" s="1044"/>
      <c r="F25" s="1044"/>
      <c r="G25" s="1045"/>
      <c r="H25" s="1034"/>
    </row>
    <row r="26" spans="1:8" ht="14.25" customHeight="1">
      <c r="A26" s="281" t="s">
        <v>700</v>
      </c>
      <c r="B26" s="1042"/>
      <c r="C26" s="1047"/>
      <c r="D26" s="1047"/>
      <c r="E26" s="1047"/>
      <c r="F26" s="1047"/>
      <c r="G26" s="1048"/>
      <c r="H26" s="1034"/>
    </row>
    <row r="27" spans="1:8" ht="14.25" customHeight="1" thickBot="1">
      <c r="A27" s="281" t="s">
        <v>701</v>
      </c>
      <c r="B27" s="1043"/>
      <c r="C27" s="1044"/>
      <c r="D27" s="1044"/>
      <c r="E27" s="1044"/>
      <c r="F27" s="1044"/>
      <c r="G27" s="1045"/>
      <c r="H27" s="1043"/>
    </row>
    <row r="28" spans="1:8" ht="14.25" customHeight="1">
      <c r="A28" s="1056" t="s">
        <v>702</v>
      </c>
      <c r="B28" s="2461"/>
      <c r="C28" s="2463"/>
      <c r="D28" s="2465"/>
      <c r="E28" s="2465"/>
      <c r="F28" s="2463"/>
      <c r="G28" s="2465"/>
      <c r="H28" s="2453"/>
    </row>
    <row r="29" spans="1:8" ht="14.25" customHeight="1" thickBot="1">
      <c r="A29" s="1057" t="s">
        <v>703</v>
      </c>
      <c r="B29" s="2462"/>
      <c r="C29" s="2464"/>
      <c r="D29" s="2466"/>
      <c r="E29" s="2466"/>
      <c r="F29" s="2464"/>
      <c r="G29" s="2466"/>
      <c r="H29" s="2454"/>
    </row>
    <row r="30" spans="1:8" ht="14.25" customHeight="1" thickBot="1">
      <c r="A30" s="285" t="s">
        <v>388</v>
      </c>
      <c r="B30" s="1041"/>
      <c r="C30" s="1041"/>
      <c r="D30" s="1041"/>
      <c r="E30" s="1041"/>
      <c r="F30" s="1041"/>
      <c r="G30" s="1041"/>
      <c r="H30" s="1041"/>
    </row>
    <row r="31" spans="1:8" ht="14.25" customHeight="1">
      <c r="A31" s="1036" t="s">
        <v>374</v>
      </c>
      <c r="B31" s="1055"/>
      <c r="C31" s="1058"/>
      <c r="D31" s="1037"/>
      <c r="E31" s="1037"/>
      <c r="F31" s="1058"/>
      <c r="G31" s="1038"/>
      <c r="H31" s="1034"/>
    </row>
    <row r="32" spans="1:8" ht="24.75" customHeight="1" thickBot="1">
      <c r="A32" s="1039" t="s">
        <v>410</v>
      </c>
      <c r="B32" s="1040"/>
      <c r="C32" s="1040"/>
      <c r="D32" s="1040"/>
      <c r="E32" s="1040"/>
      <c r="F32" s="1040"/>
      <c r="G32" s="1040"/>
      <c r="H32" s="1040"/>
    </row>
    <row r="33" spans="1:8" ht="20.25" customHeight="1">
      <c r="A33" s="294" t="s">
        <v>704</v>
      </c>
      <c r="B33" s="295"/>
      <c r="C33" s="295"/>
      <c r="D33" s="295"/>
      <c r="E33" s="163"/>
      <c r="F33" s="163"/>
      <c r="G33" s="163"/>
      <c r="H33" s="163"/>
    </row>
    <row r="34" spans="1:8" ht="14.25" customHeight="1">
      <c r="A34" s="296" t="s">
        <v>705</v>
      </c>
      <c r="B34" s="297"/>
      <c r="C34" s="298"/>
      <c r="D34" s="298"/>
      <c r="E34" s="299"/>
      <c r="F34" s="299"/>
      <c r="G34" s="299"/>
    </row>
    <row r="35" spans="1:8" ht="14.25" customHeight="1">
      <c r="A35" s="296" t="s">
        <v>706</v>
      </c>
      <c r="B35" s="297"/>
      <c r="C35" s="298"/>
      <c r="D35" s="298"/>
      <c r="E35" s="299"/>
      <c r="F35" s="299"/>
      <c r="G35" s="299"/>
    </row>
    <row r="36" spans="1:8" ht="12.75" customHeight="1">
      <c r="A36" s="300" t="s">
        <v>707</v>
      </c>
      <c r="B36" s="295"/>
      <c r="C36" s="295"/>
      <c r="D36" s="295"/>
      <c r="E36" s="163"/>
      <c r="F36" s="163"/>
      <c r="G36" s="163"/>
    </row>
    <row r="37" spans="1:8" ht="12.75" customHeight="1">
      <c r="A37" s="300" t="s">
        <v>708</v>
      </c>
      <c r="B37" s="295"/>
      <c r="C37" s="295"/>
      <c r="D37" s="295"/>
      <c r="E37" s="163"/>
      <c r="F37" s="163"/>
      <c r="G37" s="163"/>
    </row>
    <row r="38" spans="1:8" ht="12.75" customHeight="1">
      <c r="A38" s="300" t="s">
        <v>709</v>
      </c>
      <c r="B38" s="295"/>
      <c r="C38" s="295"/>
      <c r="D38" s="295"/>
      <c r="E38" s="163"/>
      <c r="F38" s="163"/>
      <c r="G38" s="163"/>
    </row>
    <row r="39" spans="1:8" ht="12.75" customHeight="1">
      <c r="A39" s="300" t="s">
        <v>710</v>
      </c>
      <c r="B39" s="295"/>
      <c r="C39" s="295"/>
      <c r="D39" s="295"/>
      <c r="E39" s="163"/>
      <c r="F39" s="163"/>
      <c r="G39" s="163"/>
    </row>
    <row r="40" spans="1:8" ht="12.75" customHeight="1">
      <c r="A40" s="300" t="s">
        <v>711</v>
      </c>
      <c r="B40" s="295"/>
      <c r="C40" s="295"/>
      <c r="D40" s="295"/>
      <c r="E40" s="163"/>
      <c r="F40" s="163"/>
      <c r="G40" s="163"/>
    </row>
    <row r="41" spans="1:8" ht="12.75" customHeight="1">
      <c r="A41" s="300" t="s">
        <v>712</v>
      </c>
      <c r="B41" s="301"/>
      <c r="C41" s="295"/>
      <c r="D41" s="295"/>
      <c r="E41" s="163"/>
      <c r="F41" s="163"/>
      <c r="G41" s="163"/>
    </row>
    <row r="42" spans="1:8" ht="12.75" customHeight="1">
      <c r="A42" s="295" t="s">
        <v>713</v>
      </c>
      <c r="B42" s="295"/>
      <c r="C42" s="295"/>
      <c r="D42" s="295"/>
      <c r="E42" s="163"/>
      <c r="F42" s="163"/>
      <c r="G42" s="163"/>
    </row>
  </sheetData>
  <sheetProtection selectLockedCells="1" selectUnlockedCells="1"/>
  <mergeCells count="17">
    <mergeCell ref="H28:H29"/>
    <mergeCell ref="A7:H7"/>
    <mergeCell ref="A9:A14"/>
    <mergeCell ref="C9:E9"/>
    <mergeCell ref="F9:G9"/>
    <mergeCell ref="B28:B29"/>
    <mergeCell ref="C28:C29"/>
    <mergeCell ref="D28:D29"/>
    <mergeCell ref="E28:E29"/>
    <mergeCell ref="F28:F29"/>
    <mergeCell ref="G28:G29"/>
    <mergeCell ref="B5:C5"/>
    <mergeCell ref="A1:H1"/>
    <mergeCell ref="B2:H2"/>
    <mergeCell ref="A3:C3"/>
    <mergeCell ref="E3:H3"/>
    <mergeCell ref="B4:H4"/>
  </mergeCells>
  <phoneticPr fontId="112" type="noConversion"/>
  <pageMargins left="0.39370078740157483" right="0" top="0" bottom="0" header="0" footer="0"/>
  <pageSetup paperSize="9" scale="65" orientation="portrait" horizontalDpi="1200" verticalDpi="1200" r:id="rId1"/>
  <headerFooter alignWithMargins="0"/>
  <colBreaks count="1" manualBreakCount="1">
    <brk id="8" max="1048575" man="1"/>
  </colBreaks>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tabColor theme="7" tint="-0.249977111117893"/>
    <pageSetUpPr fitToPage="1"/>
  </sheetPr>
  <dimension ref="A1:I32"/>
  <sheetViews>
    <sheetView showGridLines="0" workbookViewId="0">
      <selection activeCell="K30" sqref="K30"/>
    </sheetView>
  </sheetViews>
  <sheetFormatPr baseColWidth="10" defaultRowHeight="12.75" customHeight="1"/>
  <cols>
    <col min="1" max="1" width="53" style="73" customWidth="1"/>
    <col min="2" max="2" width="15" style="73" customWidth="1"/>
    <col min="3" max="4" width="13.140625" style="73" customWidth="1"/>
    <col min="5" max="5" width="14.7109375" style="73" customWidth="1"/>
    <col min="6" max="6" width="14.42578125" style="73" customWidth="1"/>
    <col min="7" max="7" width="14.85546875" style="73" customWidth="1"/>
    <col min="8" max="8" width="15.28515625" style="73" customWidth="1"/>
    <col min="9" max="9" width="16.28515625" style="73" customWidth="1"/>
    <col min="10" max="253" width="10.85546875" style="73"/>
    <col min="254" max="254" width="37.42578125" style="73" customWidth="1"/>
    <col min="255" max="255" width="13.140625" style="73" customWidth="1"/>
    <col min="256" max="256" width="11.42578125" style="73" customWidth="1"/>
    <col min="257" max="257" width="13.140625" style="73" customWidth="1"/>
    <col min="258" max="259" width="12" style="73" customWidth="1"/>
    <col min="260" max="260" width="11.42578125" style="73" customWidth="1"/>
    <col min="261" max="261" width="12" style="73" customWidth="1"/>
    <col min="262" max="262" width="10" style="73" customWidth="1"/>
    <col min="263" max="263" width="2" style="73" customWidth="1"/>
    <col min="264" max="264" width="11.42578125" style="73" customWidth="1"/>
    <col min="265" max="265" width="13.140625" style="73" customWidth="1"/>
    <col min="266" max="509" width="10.85546875" style="73"/>
    <col min="510" max="510" width="37.42578125" style="73" customWidth="1"/>
    <col min="511" max="511" width="13.140625" style="73" customWidth="1"/>
    <col min="512" max="512" width="11.42578125" style="73" customWidth="1"/>
    <col min="513" max="513" width="13.140625" style="73" customWidth="1"/>
    <col min="514" max="515" width="12" style="73" customWidth="1"/>
    <col min="516" max="516" width="11.42578125" style="73" customWidth="1"/>
    <col min="517" max="517" width="12" style="73" customWidth="1"/>
    <col min="518" max="518" width="10" style="73" customWidth="1"/>
    <col min="519" max="519" width="2" style="73" customWidth="1"/>
    <col min="520" max="520" width="11.42578125" style="73" customWidth="1"/>
    <col min="521" max="521" width="13.140625" style="73" customWidth="1"/>
    <col min="522" max="765" width="10.85546875" style="73"/>
    <col min="766" max="766" width="37.42578125" style="73" customWidth="1"/>
    <col min="767" max="767" width="13.140625" style="73" customWidth="1"/>
    <col min="768" max="768" width="11.42578125" style="73" customWidth="1"/>
    <col min="769" max="769" width="13.140625" style="73" customWidth="1"/>
    <col min="770" max="771" width="12" style="73" customWidth="1"/>
    <col min="772" max="772" width="11.42578125" style="73" customWidth="1"/>
    <col min="773" max="773" width="12" style="73" customWidth="1"/>
    <col min="774" max="774" width="10" style="73" customWidth="1"/>
    <col min="775" max="775" width="2" style="73" customWidth="1"/>
    <col min="776" max="776" width="11.42578125" style="73" customWidth="1"/>
    <col min="777" max="777" width="13.140625" style="73" customWidth="1"/>
    <col min="778" max="1021" width="10.85546875" style="73"/>
    <col min="1022" max="1022" width="37.42578125" style="73" customWidth="1"/>
    <col min="1023" max="1023" width="13.140625" style="73" customWidth="1"/>
    <col min="1024" max="1024" width="11.42578125" style="73" customWidth="1"/>
    <col min="1025" max="1025" width="13.140625" style="73" customWidth="1"/>
    <col min="1026" max="1027" width="12" style="73" customWidth="1"/>
    <col min="1028" max="1028" width="11.42578125" style="73" customWidth="1"/>
    <col min="1029" max="1029" width="12" style="73" customWidth="1"/>
    <col min="1030" max="1030" width="10" style="73" customWidth="1"/>
    <col min="1031" max="1031" width="2" style="73" customWidth="1"/>
    <col min="1032" max="1032" width="11.42578125" style="73" customWidth="1"/>
    <col min="1033" max="1033" width="13.140625" style="73" customWidth="1"/>
    <col min="1034" max="1277" width="10.85546875" style="73"/>
    <col min="1278" max="1278" width="37.42578125" style="73" customWidth="1"/>
    <col min="1279" max="1279" width="13.140625" style="73" customWidth="1"/>
    <col min="1280" max="1280" width="11.42578125" style="73" customWidth="1"/>
    <col min="1281" max="1281" width="13.140625" style="73" customWidth="1"/>
    <col min="1282" max="1283" width="12" style="73" customWidth="1"/>
    <col min="1284" max="1284" width="11.42578125" style="73" customWidth="1"/>
    <col min="1285" max="1285" width="12" style="73" customWidth="1"/>
    <col min="1286" max="1286" width="10" style="73" customWidth="1"/>
    <col min="1287" max="1287" width="2" style="73" customWidth="1"/>
    <col min="1288" max="1288" width="11.42578125" style="73" customWidth="1"/>
    <col min="1289" max="1289" width="13.140625" style="73" customWidth="1"/>
    <col min="1290" max="1533" width="10.85546875" style="73"/>
    <col min="1534" max="1534" width="37.42578125" style="73" customWidth="1"/>
    <col min="1535" max="1535" width="13.140625" style="73" customWidth="1"/>
    <col min="1536" max="1536" width="11.42578125" style="73" customWidth="1"/>
    <col min="1537" max="1537" width="13.140625" style="73" customWidth="1"/>
    <col min="1538" max="1539" width="12" style="73" customWidth="1"/>
    <col min="1540" max="1540" width="11.42578125" style="73" customWidth="1"/>
    <col min="1541" max="1541" width="12" style="73" customWidth="1"/>
    <col min="1542" max="1542" width="10" style="73" customWidth="1"/>
    <col min="1543" max="1543" width="2" style="73" customWidth="1"/>
    <col min="1544" max="1544" width="11.42578125" style="73" customWidth="1"/>
    <col min="1545" max="1545" width="13.140625" style="73" customWidth="1"/>
    <col min="1546" max="1789" width="10.85546875" style="73"/>
    <col min="1790" max="1790" width="37.42578125" style="73" customWidth="1"/>
    <col min="1791" max="1791" width="13.140625" style="73" customWidth="1"/>
    <col min="1792" max="1792" width="11.42578125" style="73" customWidth="1"/>
    <col min="1793" max="1793" width="13.140625" style="73" customWidth="1"/>
    <col min="1794" max="1795" width="12" style="73" customWidth="1"/>
    <col min="1796" max="1796" width="11.42578125" style="73" customWidth="1"/>
    <col min="1797" max="1797" width="12" style="73" customWidth="1"/>
    <col min="1798" max="1798" width="10" style="73" customWidth="1"/>
    <col min="1799" max="1799" width="2" style="73" customWidth="1"/>
    <col min="1800" max="1800" width="11.42578125" style="73" customWidth="1"/>
    <col min="1801" max="1801" width="13.140625" style="73" customWidth="1"/>
    <col min="1802" max="2045" width="10.85546875" style="73"/>
    <col min="2046" max="2046" width="37.42578125" style="73" customWidth="1"/>
    <col min="2047" max="2047" width="13.140625" style="73" customWidth="1"/>
    <col min="2048" max="2048" width="11.42578125" style="73" customWidth="1"/>
    <col min="2049" max="2049" width="13.140625" style="73" customWidth="1"/>
    <col min="2050" max="2051" width="12" style="73" customWidth="1"/>
    <col min="2052" max="2052" width="11.42578125" style="73" customWidth="1"/>
    <col min="2053" max="2053" width="12" style="73" customWidth="1"/>
    <col min="2054" max="2054" width="10" style="73" customWidth="1"/>
    <col min="2055" max="2055" width="2" style="73" customWidth="1"/>
    <col min="2056" max="2056" width="11.42578125" style="73" customWidth="1"/>
    <col min="2057" max="2057" width="13.140625" style="73" customWidth="1"/>
    <col min="2058" max="2301" width="10.85546875" style="73"/>
    <col min="2302" max="2302" width="37.42578125" style="73" customWidth="1"/>
    <col min="2303" max="2303" width="13.140625" style="73" customWidth="1"/>
    <col min="2304" max="2304" width="11.42578125" style="73" customWidth="1"/>
    <col min="2305" max="2305" width="13.140625" style="73" customWidth="1"/>
    <col min="2306" max="2307" width="12" style="73" customWidth="1"/>
    <col min="2308" max="2308" width="11.42578125" style="73" customWidth="1"/>
    <col min="2309" max="2309" width="12" style="73" customWidth="1"/>
    <col min="2310" max="2310" width="10" style="73" customWidth="1"/>
    <col min="2311" max="2311" width="2" style="73" customWidth="1"/>
    <col min="2312" max="2312" width="11.42578125" style="73" customWidth="1"/>
    <col min="2313" max="2313" width="13.140625" style="73" customWidth="1"/>
    <col min="2314" max="2557" width="10.85546875" style="73"/>
    <col min="2558" max="2558" width="37.42578125" style="73" customWidth="1"/>
    <col min="2559" max="2559" width="13.140625" style="73" customWidth="1"/>
    <col min="2560" max="2560" width="11.42578125" style="73" customWidth="1"/>
    <col min="2561" max="2561" width="13.140625" style="73" customWidth="1"/>
    <col min="2562" max="2563" width="12" style="73" customWidth="1"/>
    <col min="2564" max="2564" width="11.42578125" style="73" customWidth="1"/>
    <col min="2565" max="2565" width="12" style="73" customWidth="1"/>
    <col min="2566" max="2566" width="10" style="73" customWidth="1"/>
    <col min="2567" max="2567" width="2" style="73" customWidth="1"/>
    <col min="2568" max="2568" width="11.42578125" style="73" customWidth="1"/>
    <col min="2569" max="2569" width="13.140625" style="73" customWidth="1"/>
    <col min="2570" max="2813" width="10.85546875" style="73"/>
    <col min="2814" max="2814" width="37.42578125" style="73" customWidth="1"/>
    <col min="2815" max="2815" width="13.140625" style="73" customWidth="1"/>
    <col min="2816" max="2816" width="11.42578125" style="73" customWidth="1"/>
    <col min="2817" max="2817" width="13.140625" style="73" customWidth="1"/>
    <col min="2818" max="2819" width="12" style="73" customWidth="1"/>
    <col min="2820" max="2820" width="11.42578125" style="73" customWidth="1"/>
    <col min="2821" max="2821" width="12" style="73" customWidth="1"/>
    <col min="2822" max="2822" width="10" style="73" customWidth="1"/>
    <col min="2823" max="2823" width="2" style="73" customWidth="1"/>
    <col min="2824" max="2824" width="11.42578125" style="73" customWidth="1"/>
    <col min="2825" max="2825" width="13.140625" style="73" customWidth="1"/>
    <col min="2826" max="3069" width="10.85546875" style="73"/>
    <col min="3070" max="3070" width="37.42578125" style="73" customWidth="1"/>
    <col min="3071" max="3071" width="13.140625" style="73" customWidth="1"/>
    <col min="3072" max="3072" width="11.42578125" style="73" customWidth="1"/>
    <col min="3073" max="3073" width="13.140625" style="73" customWidth="1"/>
    <col min="3074" max="3075" width="12" style="73" customWidth="1"/>
    <col min="3076" max="3076" width="11.42578125" style="73" customWidth="1"/>
    <col min="3077" max="3077" width="12" style="73" customWidth="1"/>
    <col min="3078" max="3078" width="10" style="73" customWidth="1"/>
    <col min="3079" max="3079" width="2" style="73" customWidth="1"/>
    <col min="3080" max="3080" width="11.42578125" style="73" customWidth="1"/>
    <col min="3081" max="3081" width="13.140625" style="73" customWidth="1"/>
    <col min="3082" max="3325" width="10.85546875" style="73"/>
    <col min="3326" max="3326" width="37.42578125" style="73" customWidth="1"/>
    <col min="3327" max="3327" width="13.140625" style="73" customWidth="1"/>
    <col min="3328" max="3328" width="11.42578125" style="73" customWidth="1"/>
    <col min="3329" max="3329" width="13.140625" style="73" customWidth="1"/>
    <col min="3330" max="3331" width="12" style="73" customWidth="1"/>
    <col min="3332" max="3332" width="11.42578125" style="73" customWidth="1"/>
    <col min="3333" max="3333" width="12" style="73" customWidth="1"/>
    <col min="3334" max="3334" width="10" style="73" customWidth="1"/>
    <col min="3335" max="3335" width="2" style="73" customWidth="1"/>
    <col min="3336" max="3336" width="11.42578125" style="73" customWidth="1"/>
    <col min="3337" max="3337" width="13.140625" style="73" customWidth="1"/>
    <col min="3338" max="3581" width="10.85546875" style="73"/>
    <col min="3582" max="3582" width="37.42578125" style="73" customWidth="1"/>
    <col min="3583" max="3583" width="13.140625" style="73" customWidth="1"/>
    <col min="3584" max="3584" width="11.42578125" style="73" customWidth="1"/>
    <col min="3585" max="3585" width="13.140625" style="73" customWidth="1"/>
    <col min="3586" max="3587" width="12" style="73" customWidth="1"/>
    <col min="3588" max="3588" width="11.42578125" style="73" customWidth="1"/>
    <col min="3589" max="3589" width="12" style="73" customWidth="1"/>
    <col min="3590" max="3590" width="10" style="73" customWidth="1"/>
    <col min="3591" max="3591" width="2" style="73" customWidth="1"/>
    <col min="3592" max="3592" width="11.42578125" style="73" customWidth="1"/>
    <col min="3593" max="3593" width="13.140625" style="73" customWidth="1"/>
    <col min="3594" max="3837" width="10.85546875" style="73"/>
    <col min="3838" max="3838" width="37.42578125" style="73" customWidth="1"/>
    <col min="3839" max="3839" width="13.140625" style="73" customWidth="1"/>
    <col min="3840" max="3840" width="11.42578125" style="73" customWidth="1"/>
    <col min="3841" max="3841" width="13.140625" style="73" customWidth="1"/>
    <col min="3842" max="3843" width="12" style="73" customWidth="1"/>
    <col min="3844" max="3844" width="11.42578125" style="73" customWidth="1"/>
    <col min="3845" max="3845" width="12" style="73" customWidth="1"/>
    <col min="3846" max="3846" width="10" style="73" customWidth="1"/>
    <col min="3847" max="3847" width="2" style="73" customWidth="1"/>
    <col min="3848" max="3848" width="11.42578125" style="73" customWidth="1"/>
    <col min="3849" max="3849" width="13.140625" style="73" customWidth="1"/>
    <col min="3850" max="4093" width="10.85546875" style="73"/>
    <col min="4094" max="4094" width="37.42578125" style="73" customWidth="1"/>
    <col min="4095" max="4095" width="13.140625" style="73" customWidth="1"/>
    <col min="4096" max="4096" width="11.42578125" style="73" customWidth="1"/>
    <col min="4097" max="4097" width="13.140625" style="73" customWidth="1"/>
    <col min="4098" max="4099" width="12" style="73" customWidth="1"/>
    <col min="4100" max="4100" width="11.42578125" style="73" customWidth="1"/>
    <col min="4101" max="4101" width="12" style="73" customWidth="1"/>
    <col min="4102" max="4102" width="10" style="73" customWidth="1"/>
    <col min="4103" max="4103" width="2" style="73" customWidth="1"/>
    <col min="4104" max="4104" width="11.42578125" style="73" customWidth="1"/>
    <col min="4105" max="4105" width="13.140625" style="73" customWidth="1"/>
    <col min="4106" max="4349" width="10.85546875" style="73"/>
    <col min="4350" max="4350" width="37.42578125" style="73" customWidth="1"/>
    <col min="4351" max="4351" width="13.140625" style="73" customWidth="1"/>
    <col min="4352" max="4352" width="11.42578125" style="73" customWidth="1"/>
    <col min="4353" max="4353" width="13.140625" style="73" customWidth="1"/>
    <col min="4354" max="4355" width="12" style="73" customWidth="1"/>
    <col min="4356" max="4356" width="11.42578125" style="73" customWidth="1"/>
    <col min="4357" max="4357" width="12" style="73" customWidth="1"/>
    <col min="4358" max="4358" width="10" style="73" customWidth="1"/>
    <col min="4359" max="4359" width="2" style="73" customWidth="1"/>
    <col min="4360" max="4360" width="11.42578125" style="73" customWidth="1"/>
    <col min="4361" max="4361" width="13.140625" style="73" customWidth="1"/>
    <col min="4362" max="4605" width="10.85546875" style="73"/>
    <col min="4606" max="4606" width="37.42578125" style="73" customWidth="1"/>
    <col min="4607" max="4607" width="13.140625" style="73" customWidth="1"/>
    <col min="4608" max="4608" width="11.42578125" style="73" customWidth="1"/>
    <col min="4609" max="4609" width="13.140625" style="73" customWidth="1"/>
    <col min="4610" max="4611" width="12" style="73" customWidth="1"/>
    <col min="4612" max="4612" width="11.42578125" style="73" customWidth="1"/>
    <col min="4613" max="4613" width="12" style="73" customWidth="1"/>
    <col min="4614" max="4614" width="10" style="73" customWidth="1"/>
    <col min="4615" max="4615" width="2" style="73" customWidth="1"/>
    <col min="4616" max="4616" width="11.42578125" style="73" customWidth="1"/>
    <col min="4617" max="4617" width="13.140625" style="73" customWidth="1"/>
    <col min="4618" max="4861" width="10.85546875" style="73"/>
    <col min="4862" max="4862" width="37.42578125" style="73" customWidth="1"/>
    <col min="4863" max="4863" width="13.140625" style="73" customWidth="1"/>
    <col min="4864" max="4864" width="11.42578125" style="73" customWidth="1"/>
    <col min="4865" max="4865" width="13.140625" style="73" customWidth="1"/>
    <col min="4866" max="4867" width="12" style="73" customWidth="1"/>
    <col min="4868" max="4868" width="11.42578125" style="73" customWidth="1"/>
    <col min="4869" max="4869" width="12" style="73" customWidth="1"/>
    <col min="4870" max="4870" width="10" style="73" customWidth="1"/>
    <col min="4871" max="4871" width="2" style="73" customWidth="1"/>
    <col min="4872" max="4872" width="11.42578125" style="73" customWidth="1"/>
    <col min="4873" max="4873" width="13.140625" style="73" customWidth="1"/>
    <col min="4874" max="5117" width="10.85546875" style="73"/>
    <col min="5118" max="5118" width="37.42578125" style="73" customWidth="1"/>
    <col min="5119" max="5119" width="13.140625" style="73" customWidth="1"/>
    <col min="5120" max="5120" width="11.42578125" style="73" customWidth="1"/>
    <col min="5121" max="5121" width="13.140625" style="73" customWidth="1"/>
    <col min="5122" max="5123" width="12" style="73" customWidth="1"/>
    <col min="5124" max="5124" width="11.42578125" style="73" customWidth="1"/>
    <col min="5125" max="5125" width="12" style="73" customWidth="1"/>
    <col min="5126" max="5126" width="10" style="73" customWidth="1"/>
    <col min="5127" max="5127" width="2" style="73" customWidth="1"/>
    <col min="5128" max="5128" width="11.42578125" style="73" customWidth="1"/>
    <col min="5129" max="5129" width="13.140625" style="73" customWidth="1"/>
    <col min="5130" max="5373" width="10.85546875" style="73"/>
    <col min="5374" max="5374" width="37.42578125" style="73" customWidth="1"/>
    <col min="5375" max="5375" width="13.140625" style="73" customWidth="1"/>
    <col min="5376" max="5376" width="11.42578125" style="73" customWidth="1"/>
    <col min="5377" max="5377" width="13.140625" style="73" customWidth="1"/>
    <col min="5378" max="5379" width="12" style="73" customWidth="1"/>
    <col min="5380" max="5380" width="11.42578125" style="73" customWidth="1"/>
    <col min="5381" max="5381" width="12" style="73" customWidth="1"/>
    <col min="5382" max="5382" width="10" style="73" customWidth="1"/>
    <col min="5383" max="5383" width="2" style="73" customWidth="1"/>
    <col min="5384" max="5384" width="11.42578125" style="73" customWidth="1"/>
    <col min="5385" max="5385" width="13.140625" style="73" customWidth="1"/>
    <col min="5386" max="5629" width="10.85546875" style="73"/>
    <col min="5630" max="5630" width="37.42578125" style="73" customWidth="1"/>
    <col min="5631" max="5631" width="13.140625" style="73" customWidth="1"/>
    <col min="5632" max="5632" width="11.42578125" style="73" customWidth="1"/>
    <col min="5633" max="5633" width="13.140625" style="73" customWidth="1"/>
    <col min="5634" max="5635" width="12" style="73" customWidth="1"/>
    <col min="5636" max="5636" width="11.42578125" style="73" customWidth="1"/>
    <col min="5637" max="5637" width="12" style="73" customWidth="1"/>
    <col min="5638" max="5638" width="10" style="73" customWidth="1"/>
    <col min="5639" max="5639" width="2" style="73" customWidth="1"/>
    <col min="5640" max="5640" width="11.42578125" style="73" customWidth="1"/>
    <col min="5641" max="5641" width="13.140625" style="73" customWidth="1"/>
    <col min="5642" max="5885" width="10.85546875" style="73"/>
    <col min="5886" max="5886" width="37.42578125" style="73" customWidth="1"/>
    <col min="5887" max="5887" width="13.140625" style="73" customWidth="1"/>
    <col min="5888" max="5888" width="11.42578125" style="73" customWidth="1"/>
    <col min="5889" max="5889" width="13.140625" style="73" customWidth="1"/>
    <col min="5890" max="5891" width="12" style="73" customWidth="1"/>
    <col min="5892" max="5892" width="11.42578125" style="73" customWidth="1"/>
    <col min="5893" max="5893" width="12" style="73" customWidth="1"/>
    <col min="5894" max="5894" width="10" style="73" customWidth="1"/>
    <col min="5895" max="5895" width="2" style="73" customWidth="1"/>
    <col min="5896" max="5896" width="11.42578125" style="73" customWidth="1"/>
    <col min="5897" max="5897" width="13.140625" style="73" customWidth="1"/>
    <col min="5898" max="6141" width="10.85546875" style="73"/>
    <col min="6142" max="6142" width="37.42578125" style="73" customWidth="1"/>
    <col min="6143" max="6143" width="13.140625" style="73" customWidth="1"/>
    <col min="6144" max="6144" width="11.42578125" style="73" customWidth="1"/>
    <col min="6145" max="6145" width="13.140625" style="73" customWidth="1"/>
    <col min="6146" max="6147" width="12" style="73" customWidth="1"/>
    <col min="6148" max="6148" width="11.42578125" style="73" customWidth="1"/>
    <col min="6149" max="6149" width="12" style="73" customWidth="1"/>
    <col min="6150" max="6150" width="10" style="73" customWidth="1"/>
    <col min="6151" max="6151" width="2" style="73" customWidth="1"/>
    <col min="6152" max="6152" width="11.42578125" style="73" customWidth="1"/>
    <col min="6153" max="6153" width="13.140625" style="73" customWidth="1"/>
    <col min="6154" max="6397" width="10.85546875" style="73"/>
    <col min="6398" max="6398" width="37.42578125" style="73" customWidth="1"/>
    <col min="6399" max="6399" width="13.140625" style="73" customWidth="1"/>
    <col min="6400" max="6400" width="11.42578125" style="73" customWidth="1"/>
    <col min="6401" max="6401" width="13.140625" style="73" customWidth="1"/>
    <col min="6402" max="6403" width="12" style="73" customWidth="1"/>
    <col min="6404" max="6404" width="11.42578125" style="73" customWidth="1"/>
    <col min="6405" max="6405" width="12" style="73" customWidth="1"/>
    <col min="6406" max="6406" width="10" style="73" customWidth="1"/>
    <col min="6407" max="6407" width="2" style="73" customWidth="1"/>
    <col min="6408" max="6408" width="11.42578125" style="73" customWidth="1"/>
    <col min="6409" max="6409" width="13.140625" style="73" customWidth="1"/>
    <col min="6410" max="6653" width="10.85546875" style="73"/>
    <col min="6654" max="6654" width="37.42578125" style="73" customWidth="1"/>
    <col min="6655" max="6655" width="13.140625" style="73" customWidth="1"/>
    <col min="6656" max="6656" width="11.42578125" style="73" customWidth="1"/>
    <col min="6657" max="6657" width="13.140625" style="73" customWidth="1"/>
    <col min="6658" max="6659" width="12" style="73" customWidth="1"/>
    <col min="6660" max="6660" width="11.42578125" style="73" customWidth="1"/>
    <col min="6661" max="6661" width="12" style="73" customWidth="1"/>
    <col min="6662" max="6662" width="10" style="73" customWidth="1"/>
    <col min="6663" max="6663" width="2" style="73" customWidth="1"/>
    <col min="6664" max="6664" width="11.42578125" style="73" customWidth="1"/>
    <col min="6665" max="6665" width="13.140625" style="73" customWidth="1"/>
    <col min="6666" max="6909" width="10.85546875" style="73"/>
    <col min="6910" max="6910" width="37.42578125" style="73" customWidth="1"/>
    <col min="6911" max="6911" width="13.140625" style="73" customWidth="1"/>
    <col min="6912" max="6912" width="11.42578125" style="73" customWidth="1"/>
    <col min="6913" max="6913" width="13.140625" style="73" customWidth="1"/>
    <col min="6914" max="6915" width="12" style="73" customWidth="1"/>
    <col min="6916" max="6916" width="11.42578125" style="73" customWidth="1"/>
    <col min="6917" max="6917" width="12" style="73" customWidth="1"/>
    <col min="6918" max="6918" width="10" style="73" customWidth="1"/>
    <col min="6919" max="6919" width="2" style="73" customWidth="1"/>
    <col min="6920" max="6920" width="11.42578125" style="73" customWidth="1"/>
    <col min="6921" max="6921" width="13.140625" style="73" customWidth="1"/>
    <col min="6922" max="7165" width="10.85546875" style="73"/>
    <col min="7166" max="7166" width="37.42578125" style="73" customWidth="1"/>
    <col min="7167" max="7167" width="13.140625" style="73" customWidth="1"/>
    <col min="7168" max="7168" width="11.42578125" style="73" customWidth="1"/>
    <col min="7169" max="7169" width="13.140625" style="73" customWidth="1"/>
    <col min="7170" max="7171" width="12" style="73" customWidth="1"/>
    <col min="7172" max="7172" width="11.42578125" style="73" customWidth="1"/>
    <col min="7173" max="7173" width="12" style="73" customWidth="1"/>
    <col min="7174" max="7174" width="10" style="73" customWidth="1"/>
    <col min="7175" max="7175" width="2" style="73" customWidth="1"/>
    <col min="7176" max="7176" width="11.42578125" style="73" customWidth="1"/>
    <col min="7177" max="7177" width="13.140625" style="73" customWidth="1"/>
    <col min="7178" max="7421" width="10.85546875" style="73"/>
    <col min="7422" max="7422" width="37.42578125" style="73" customWidth="1"/>
    <col min="7423" max="7423" width="13.140625" style="73" customWidth="1"/>
    <col min="7424" max="7424" width="11.42578125" style="73" customWidth="1"/>
    <col min="7425" max="7425" width="13.140625" style="73" customWidth="1"/>
    <col min="7426" max="7427" width="12" style="73" customWidth="1"/>
    <col min="7428" max="7428" width="11.42578125" style="73" customWidth="1"/>
    <col min="7429" max="7429" width="12" style="73" customWidth="1"/>
    <col min="7430" max="7430" width="10" style="73" customWidth="1"/>
    <col min="7431" max="7431" width="2" style="73" customWidth="1"/>
    <col min="7432" max="7432" width="11.42578125" style="73" customWidth="1"/>
    <col min="7433" max="7433" width="13.140625" style="73" customWidth="1"/>
    <col min="7434" max="7677" width="10.85546875" style="73"/>
    <col min="7678" max="7678" width="37.42578125" style="73" customWidth="1"/>
    <col min="7679" max="7679" width="13.140625" style="73" customWidth="1"/>
    <col min="7680" max="7680" width="11.42578125" style="73" customWidth="1"/>
    <col min="7681" max="7681" width="13.140625" style="73" customWidth="1"/>
    <col min="7682" max="7683" width="12" style="73" customWidth="1"/>
    <col min="7684" max="7684" width="11.42578125" style="73" customWidth="1"/>
    <col min="7685" max="7685" width="12" style="73" customWidth="1"/>
    <col min="7686" max="7686" width="10" style="73" customWidth="1"/>
    <col min="7687" max="7687" width="2" style="73" customWidth="1"/>
    <col min="7688" max="7688" width="11.42578125" style="73" customWidth="1"/>
    <col min="7689" max="7689" width="13.140625" style="73" customWidth="1"/>
    <col min="7690" max="7933" width="10.85546875" style="73"/>
    <col min="7934" max="7934" width="37.42578125" style="73" customWidth="1"/>
    <col min="7935" max="7935" width="13.140625" style="73" customWidth="1"/>
    <col min="7936" max="7936" width="11.42578125" style="73" customWidth="1"/>
    <col min="7937" max="7937" width="13.140625" style="73" customWidth="1"/>
    <col min="7938" max="7939" width="12" style="73" customWidth="1"/>
    <col min="7940" max="7940" width="11.42578125" style="73" customWidth="1"/>
    <col min="7941" max="7941" width="12" style="73" customWidth="1"/>
    <col min="7942" max="7942" width="10" style="73" customWidth="1"/>
    <col min="7943" max="7943" width="2" style="73" customWidth="1"/>
    <col min="7944" max="7944" width="11.42578125" style="73" customWidth="1"/>
    <col min="7945" max="7945" width="13.140625" style="73" customWidth="1"/>
    <col min="7946" max="8189" width="10.85546875" style="73"/>
    <col min="8190" max="8190" width="37.42578125" style="73" customWidth="1"/>
    <col min="8191" max="8191" width="13.140625" style="73" customWidth="1"/>
    <col min="8192" max="8192" width="11.42578125" style="73" customWidth="1"/>
    <col min="8193" max="8193" width="13.140625" style="73" customWidth="1"/>
    <col min="8194" max="8195" width="12" style="73" customWidth="1"/>
    <col min="8196" max="8196" width="11.42578125" style="73" customWidth="1"/>
    <col min="8197" max="8197" width="12" style="73" customWidth="1"/>
    <col min="8198" max="8198" width="10" style="73" customWidth="1"/>
    <col min="8199" max="8199" width="2" style="73" customWidth="1"/>
    <col min="8200" max="8200" width="11.42578125" style="73" customWidth="1"/>
    <col min="8201" max="8201" width="13.140625" style="73" customWidth="1"/>
    <col min="8202" max="8445" width="10.85546875" style="73"/>
    <col min="8446" max="8446" width="37.42578125" style="73" customWidth="1"/>
    <col min="8447" max="8447" width="13.140625" style="73" customWidth="1"/>
    <col min="8448" max="8448" width="11.42578125" style="73" customWidth="1"/>
    <col min="8449" max="8449" width="13.140625" style="73" customWidth="1"/>
    <col min="8450" max="8451" width="12" style="73" customWidth="1"/>
    <col min="8452" max="8452" width="11.42578125" style="73" customWidth="1"/>
    <col min="8453" max="8453" width="12" style="73" customWidth="1"/>
    <col min="8454" max="8454" width="10" style="73" customWidth="1"/>
    <col min="8455" max="8455" width="2" style="73" customWidth="1"/>
    <col min="8456" max="8456" width="11.42578125" style="73" customWidth="1"/>
    <col min="8457" max="8457" width="13.140625" style="73" customWidth="1"/>
    <col min="8458" max="8701" width="10.85546875" style="73"/>
    <col min="8702" max="8702" width="37.42578125" style="73" customWidth="1"/>
    <col min="8703" max="8703" width="13.140625" style="73" customWidth="1"/>
    <col min="8704" max="8704" width="11.42578125" style="73" customWidth="1"/>
    <col min="8705" max="8705" width="13.140625" style="73" customWidth="1"/>
    <col min="8706" max="8707" width="12" style="73" customWidth="1"/>
    <col min="8708" max="8708" width="11.42578125" style="73" customWidth="1"/>
    <col min="8709" max="8709" width="12" style="73" customWidth="1"/>
    <col min="8710" max="8710" width="10" style="73" customWidth="1"/>
    <col min="8711" max="8711" width="2" style="73" customWidth="1"/>
    <col min="8712" max="8712" width="11.42578125" style="73" customWidth="1"/>
    <col min="8713" max="8713" width="13.140625" style="73" customWidth="1"/>
    <col min="8714" max="8957" width="10.85546875" style="73"/>
    <col min="8958" max="8958" width="37.42578125" style="73" customWidth="1"/>
    <col min="8959" max="8959" width="13.140625" style="73" customWidth="1"/>
    <col min="8960" max="8960" width="11.42578125" style="73" customWidth="1"/>
    <col min="8961" max="8961" width="13.140625" style="73" customWidth="1"/>
    <col min="8962" max="8963" width="12" style="73" customWidth="1"/>
    <col min="8964" max="8964" width="11.42578125" style="73" customWidth="1"/>
    <col min="8965" max="8965" width="12" style="73" customWidth="1"/>
    <col min="8966" max="8966" width="10" style="73" customWidth="1"/>
    <col min="8967" max="8967" width="2" style="73" customWidth="1"/>
    <col min="8968" max="8968" width="11.42578125" style="73" customWidth="1"/>
    <col min="8969" max="8969" width="13.140625" style="73" customWidth="1"/>
    <col min="8970" max="9213" width="10.85546875" style="73"/>
    <col min="9214" max="9214" width="37.42578125" style="73" customWidth="1"/>
    <col min="9215" max="9215" width="13.140625" style="73" customWidth="1"/>
    <col min="9216" max="9216" width="11.42578125" style="73" customWidth="1"/>
    <col min="9217" max="9217" width="13.140625" style="73" customWidth="1"/>
    <col min="9218" max="9219" width="12" style="73" customWidth="1"/>
    <col min="9220" max="9220" width="11.42578125" style="73" customWidth="1"/>
    <col min="9221" max="9221" width="12" style="73" customWidth="1"/>
    <col min="9222" max="9222" width="10" style="73" customWidth="1"/>
    <col min="9223" max="9223" width="2" style="73" customWidth="1"/>
    <col min="9224" max="9224" width="11.42578125" style="73" customWidth="1"/>
    <col min="9225" max="9225" width="13.140625" style="73" customWidth="1"/>
    <col min="9226" max="9469" width="10.85546875" style="73"/>
    <col min="9470" max="9470" width="37.42578125" style="73" customWidth="1"/>
    <col min="9471" max="9471" width="13.140625" style="73" customWidth="1"/>
    <col min="9472" max="9472" width="11.42578125" style="73" customWidth="1"/>
    <col min="9473" max="9473" width="13.140625" style="73" customWidth="1"/>
    <col min="9474" max="9475" width="12" style="73" customWidth="1"/>
    <col min="9476" max="9476" width="11.42578125" style="73" customWidth="1"/>
    <col min="9477" max="9477" width="12" style="73" customWidth="1"/>
    <col min="9478" max="9478" width="10" style="73" customWidth="1"/>
    <col min="9479" max="9479" width="2" style="73" customWidth="1"/>
    <col min="9480" max="9480" width="11.42578125" style="73" customWidth="1"/>
    <col min="9481" max="9481" width="13.140625" style="73" customWidth="1"/>
    <col min="9482" max="9725" width="10.85546875" style="73"/>
    <col min="9726" max="9726" width="37.42578125" style="73" customWidth="1"/>
    <col min="9727" max="9727" width="13.140625" style="73" customWidth="1"/>
    <col min="9728" max="9728" width="11.42578125" style="73" customWidth="1"/>
    <col min="9729" max="9729" width="13.140625" style="73" customWidth="1"/>
    <col min="9730" max="9731" width="12" style="73" customWidth="1"/>
    <col min="9732" max="9732" width="11.42578125" style="73" customWidth="1"/>
    <col min="9733" max="9733" width="12" style="73" customWidth="1"/>
    <col min="9734" max="9734" width="10" style="73" customWidth="1"/>
    <col min="9735" max="9735" width="2" style="73" customWidth="1"/>
    <col min="9736" max="9736" width="11.42578125" style="73" customWidth="1"/>
    <col min="9737" max="9737" width="13.140625" style="73" customWidth="1"/>
    <col min="9738" max="9981" width="10.85546875" style="73"/>
    <col min="9982" max="9982" width="37.42578125" style="73" customWidth="1"/>
    <col min="9983" max="9983" width="13.140625" style="73" customWidth="1"/>
    <col min="9984" max="9984" width="11.42578125" style="73" customWidth="1"/>
    <col min="9985" max="9985" width="13.140625" style="73" customWidth="1"/>
    <col min="9986" max="9987" width="12" style="73" customWidth="1"/>
    <col min="9988" max="9988" width="11.42578125" style="73" customWidth="1"/>
    <col min="9989" max="9989" width="12" style="73" customWidth="1"/>
    <col min="9990" max="9990" width="10" style="73" customWidth="1"/>
    <col min="9991" max="9991" width="2" style="73" customWidth="1"/>
    <col min="9992" max="9992" width="11.42578125" style="73" customWidth="1"/>
    <col min="9993" max="9993" width="13.140625" style="73" customWidth="1"/>
    <col min="9994" max="10237" width="10.85546875" style="73"/>
    <col min="10238" max="10238" width="37.42578125" style="73" customWidth="1"/>
    <col min="10239" max="10239" width="13.140625" style="73" customWidth="1"/>
    <col min="10240" max="10240" width="11.42578125" style="73" customWidth="1"/>
    <col min="10241" max="10241" width="13.140625" style="73" customWidth="1"/>
    <col min="10242" max="10243" width="12" style="73" customWidth="1"/>
    <col min="10244" max="10244" width="11.42578125" style="73" customWidth="1"/>
    <col min="10245" max="10245" width="12" style="73" customWidth="1"/>
    <col min="10246" max="10246" width="10" style="73" customWidth="1"/>
    <col min="10247" max="10247" width="2" style="73" customWidth="1"/>
    <col min="10248" max="10248" width="11.42578125" style="73" customWidth="1"/>
    <col min="10249" max="10249" width="13.140625" style="73" customWidth="1"/>
    <col min="10250" max="10493" width="10.85546875" style="73"/>
    <col min="10494" max="10494" width="37.42578125" style="73" customWidth="1"/>
    <col min="10495" max="10495" width="13.140625" style="73" customWidth="1"/>
    <col min="10496" max="10496" width="11.42578125" style="73" customWidth="1"/>
    <col min="10497" max="10497" width="13.140625" style="73" customWidth="1"/>
    <col min="10498" max="10499" width="12" style="73" customWidth="1"/>
    <col min="10500" max="10500" width="11.42578125" style="73" customWidth="1"/>
    <col min="10501" max="10501" width="12" style="73" customWidth="1"/>
    <col min="10502" max="10502" width="10" style="73" customWidth="1"/>
    <col min="10503" max="10503" width="2" style="73" customWidth="1"/>
    <col min="10504" max="10504" width="11.42578125" style="73" customWidth="1"/>
    <col min="10505" max="10505" width="13.140625" style="73" customWidth="1"/>
    <col min="10506" max="10749" width="10.85546875" style="73"/>
    <col min="10750" max="10750" width="37.42578125" style="73" customWidth="1"/>
    <col min="10751" max="10751" width="13.140625" style="73" customWidth="1"/>
    <col min="10752" max="10752" width="11.42578125" style="73" customWidth="1"/>
    <col min="10753" max="10753" width="13.140625" style="73" customWidth="1"/>
    <col min="10754" max="10755" width="12" style="73" customWidth="1"/>
    <col min="10756" max="10756" width="11.42578125" style="73" customWidth="1"/>
    <col min="10757" max="10757" width="12" style="73" customWidth="1"/>
    <col min="10758" max="10758" width="10" style="73" customWidth="1"/>
    <col min="10759" max="10759" width="2" style="73" customWidth="1"/>
    <col min="10760" max="10760" width="11.42578125" style="73" customWidth="1"/>
    <col min="10761" max="10761" width="13.140625" style="73" customWidth="1"/>
    <col min="10762" max="11005" width="10.85546875" style="73"/>
    <col min="11006" max="11006" width="37.42578125" style="73" customWidth="1"/>
    <col min="11007" max="11007" width="13.140625" style="73" customWidth="1"/>
    <col min="11008" max="11008" width="11.42578125" style="73" customWidth="1"/>
    <col min="11009" max="11009" width="13.140625" style="73" customWidth="1"/>
    <col min="11010" max="11011" width="12" style="73" customWidth="1"/>
    <col min="11012" max="11012" width="11.42578125" style="73" customWidth="1"/>
    <col min="11013" max="11013" width="12" style="73" customWidth="1"/>
    <col min="11014" max="11014" width="10" style="73" customWidth="1"/>
    <col min="11015" max="11015" width="2" style="73" customWidth="1"/>
    <col min="11016" max="11016" width="11.42578125" style="73" customWidth="1"/>
    <col min="11017" max="11017" width="13.140625" style="73" customWidth="1"/>
    <col min="11018" max="11261" width="10.85546875" style="73"/>
    <col min="11262" max="11262" width="37.42578125" style="73" customWidth="1"/>
    <col min="11263" max="11263" width="13.140625" style="73" customWidth="1"/>
    <col min="11264" max="11264" width="11.42578125" style="73" customWidth="1"/>
    <col min="11265" max="11265" width="13.140625" style="73" customWidth="1"/>
    <col min="11266" max="11267" width="12" style="73" customWidth="1"/>
    <col min="11268" max="11268" width="11.42578125" style="73" customWidth="1"/>
    <col min="11269" max="11269" width="12" style="73" customWidth="1"/>
    <col min="11270" max="11270" width="10" style="73" customWidth="1"/>
    <col min="11271" max="11271" width="2" style="73" customWidth="1"/>
    <col min="11272" max="11272" width="11.42578125" style="73" customWidth="1"/>
    <col min="11273" max="11273" width="13.140625" style="73" customWidth="1"/>
    <col min="11274" max="11517" width="10.85546875" style="73"/>
    <col min="11518" max="11518" width="37.42578125" style="73" customWidth="1"/>
    <col min="11519" max="11519" width="13.140625" style="73" customWidth="1"/>
    <col min="11520" max="11520" width="11.42578125" style="73" customWidth="1"/>
    <col min="11521" max="11521" width="13.140625" style="73" customWidth="1"/>
    <col min="11522" max="11523" width="12" style="73" customWidth="1"/>
    <col min="11524" max="11524" width="11.42578125" style="73" customWidth="1"/>
    <col min="11525" max="11525" width="12" style="73" customWidth="1"/>
    <col min="11526" max="11526" width="10" style="73" customWidth="1"/>
    <col min="11527" max="11527" width="2" style="73" customWidth="1"/>
    <col min="11528" max="11528" width="11.42578125" style="73" customWidth="1"/>
    <col min="11529" max="11529" width="13.140625" style="73" customWidth="1"/>
    <col min="11530" max="11773" width="10.85546875" style="73"/>
    <col min="11774" max="11774" width="37.42578125" style="73" customWidth="1"/>
    <col min="11775" max="11775" width="13.140625" style="73" customWidth="1"/>
    <col min="11776" max="11776" width="11.42578125" style="73" customWidth="1"/>
    <col min="11777" max="11777" width="13.140625" style="73" customWidth="1"/>
    <col min="11778" max="11779" width="12" style="73" customWidth="1"/>
    <col min="11780" max="11780" width="11.42578125" style="73" customWidth="1"/>
    <col min="11781" max="11781" width="12" style="73" customWidth="1"/>
    <col min="11782" max="11782" width="10" style="73" customWidth="1"/>
    <col min="11783" max="11783" width="2" style="73" customWidth="1"/>
    <col min="11784" max="11784" width="11.42578125" style="73" customWidth="1"/>
    <col min="11785" max="11785" width="13.140625" style="73" customWidth="1"/>
    <col min="11786" max="12029" width="10.85546875" style="73"/>
    <col min="12030" max="12030" width="37.42578125" style="73" customWidth="1"/>
    <col min="12031" max="12031" width="13.140625" style="73" customWidth="1"/>
    <col min="12032" max="12032" width="11.42578125" style="73" customWidth="1"/>
    <col min="12033" max="12033" width="13.140625" style="73" customWidth="1"/>
    <col min="12034" max="12035" width="12" style="73" customWidth="1"/>
    <col min="12036" max="12036" width="11.42578125" style="73" customWidth="1"/>
    <col min="12037" max="12037" width="12" style="73" customWidth="1"/>
    <col min="12038" max="12038" width="10" style="73" customWidth="1"/>
    <col min="12039" max="12039" width="2" style="73" customWidth="1"/>
    <col min="12040" max="12040" width="11.42578125" style="73" customWidth="1"/>
    <col min="12041" max="12041" width="13.140625" style="73" customWidth="1"/>
    <col min="12042" max="12285" width="10.85546875" style="73"/>
    <col min="12286" max="12286" width="37.42578125" style="73" customWidth="1"/>
    <col min="12287" max="12287" width="13.140625" style="73" customWidth="1"/>
    <col min="12288" max="12288" width="11.42578125" style="73" customWidth="1"/>
    <col min="12289" max="12289" width="13.140625" style="73" customWidth="1"/>
    <col min="12290" max="12291" width="12" style="73" customWidth="1"/>
    <col min="12292" max="12292" width="11.42578125" style="73" customWidth="1"/>
    <col min="12293" max="12293" width="12" style="73" customWidth="1"/>
    <col min="12294" max="12294" width="10" style="73" customWidth="1"/>
    <col min="12295" max="12295" width="2" style="73" customWidth="1"/>
    <col min="12296" max="12296" width="11.42578125" style="73" customWidth="1"/>
    <col min="12297" max="12297" width="13.140625" style="73" customWidth="1"/>
    <col min="12298" max="12541" width="10.85546875" style="73"/>
    <col min="12542" max="12542" width="37.42578125" style="73" customWidth="1"/>
    <col min="12543" max="12543" width="13.140625" style="73" customWidth="1"/>
    <col min="12544" max="12544" width="11.42578125" style="73" customWidth="1"/>
    <col min="12545" max="12545" width="13.140625" style="73" customWidth="1"/>
    <col min="12546" max="12547" width="12" style="73" customWidth="1"/>
    <col min="12548" max="12548" width="11.42578125" style="73" customWidth="1"/>
    <col min="12549" max="12549" width="12" style="73" customWidth="1"/>
    <col min="12550" max="12550" width="10" style="73" customWidth="1"/>
    <col min="12551" max="12551" width="2" style="73" customWidth="1"/>
    <col min="12552" max="12552" width="11.42578125" style="73" customWidth="1"/>
    <col min="12553" max="12553" width="13.140625" style="73" customWidth="1"/>
    <col min="12554" max="12797" width="10.85546875" style="73"/>
    <col min="12798" max="12798" width="37.42578125" style="73" customWidth="1"/>
    <col min="12799" max="12799" width="13.140625" style="73" customWidth="1"/>
    <col min="12800" max="12800" width="11.42578125" style="73" customWidth="1"/>
    <col min="12801" max="12801" width="13.140625" style="73" customWidth="1"/>
    <col min="12802" max="12803" width="12" style="73" customWidth="1"/>
    <col min="12804" max="12804" width="11.42578125" style="73" customWidth="1"/>
    <col min="12805" max="12805" width="12" style="73" customWidth="1"/>
    <col min="12806" max="12806" width="10" style="73" customWidth="1"/>
    <col min="12807" max="12807" width="2" style="73" customWidth="1"/>
    <col min="12808" max="12808" width="11.42578125" style="73" customWidth="1"/>
    <col min="12809" max="12809" width="13.140625" style="73" customWidth="1"/>
    <col min="12810" max="13053" width="10.85546875" style="73"/>
    <col min="13054" max="13054" width="37.42578125" style="73" customWidth="1"/>
    <col min="13055" max="13055" width="13.140625" style="73" customWidth="1"/>
    <col min="13056" max="13056" width="11.42578125" style="73" customWidth="1"/>
    <col min="13057" max="13057" width="13.140625" style="73" customWidth="1"/>
    <col min="13058" max="13059" width="12" style="73" customWidth="1"/>
    <col min="13060" max="13060" width="11.42578125" style="73" customWidth="1"/>
    <col min="13061" max="13061" width="12" style="73" customWidth="1"/>
    <col min="13062" max="13062" width="10" style="73" customWidth="1"/>
    <col min="13063" max="13063" width="2" style="73" customWidth="1"/>
    <col min="13064" max="13064" width="11.42578125" style="73" customWidth="1"/>
    <col min="13065" max="13065" width="13.140625" style="73" customWidth="1"/>
    <col min="13066" max="13309" width="10.85546875" style="73"/>
    <col min="13310" max="13310" width="37.42578125" style="73" customWidth="1"/>
    <col min="13311" max="13311" width="13.140625" style="73" customWidth="1"/>
    <col min="13312" max="13312" width="11.42578125" style="73" customWidth="1"/>
    <col min="13313" max="13313" width="13.140625" style="73" customWidth="1"/>
    <col min="13314" max="13315" width="12" style="73" customWidth="1"/>
    <col min="13316" max="13316" width="11.42578125" style="73" customWidth="1"/>
    <col min="13317" max="13317" width="12" style="73" customWidth="1"/>
    <col min="13318" max="13318" width="10" style="73" customWidth="1"/>
    <col min="13319" max="13319" width="2" style="73" customWidth="1"/>
    <col min="13320" max="13320" width="11.42578125" style="73" customWidth="1"/>
    <col min="13321" max="13321" width="13.140625" style="73" customWidth="1"/>
    <col min="13322" max="13565" width="10.85546875" style="73"/>
    <col min="13566" max="13566" width="37.42578125" style="73" customWidth="1"/>
    <col min="13567" max="13567" width="13.140625" style="73" customWidth="1"/>
    <col min="13568" max="13568" width="11.42578125" style="73" customWidth="1"/>
    <col min="13569" max="13569" width="13.140625" style="73" customWidth="1"/>
    <col min="13570" max="13571" width="12" style="73" customWidth="1"/>
    <col min="13572" max="13572" width="11.42578125" style="73" customWidth="1"/>
    <col min="13573" max="13573" width="12" style="73" customWidth="1"/>
    <col min="13574" max="13574" width="10" style="73" customWidth="1"/>
    <col min="13575" max="13575" width="2" style="73" customWidth="1"/>
    <col min="13576" max="13576" width="11.42578125" style="73" customWidth="1"/>
    <col min="13577" max="13577" width="13.140625" style="73" customWidth="1"/>
    <col min="13578" max="13821" width="10.85546875" style="73"/>
    <col min="13822" max="13822" width="37.42578125" style="73" customWidth="1"/>
    <col min="13823" max="13823" width="13.140625" style="73" customWidth="1"/>
    <col min="13824" max="13824" width="11.42578125" style="73" customWidth="1"/>
    <col min="13825" max="13825" width="13.140625" style="73" customWidth="1"/>
    <col min="13826" max="13827" width="12" style="73" customWidth="1"/>
    <col min="13828" max="13828" width="11.42578125" style="73" customWidth="1"/>
    <col min="13829" max="13829" width="12" style="73" customWidth="1"/>
    <col min="13830" max="13830" width="10" style="73" customWidth="1"/>
    <col min="13831" max="13831" width="2" style="73" customWidth="1"/>
    <col min="13832" max="13832" width="11.42578125" style="73" customWidth="1"/>
    <col min="13833" max="13833" width="13.140625" style="73" customWidth="1"/>
    <col min="13834" max="14077" width="10.85546875" style="73"/>
    <col min="14078" max="14078" width="37.42578125" style="73" customWidth="1"/>
    <col min="14079" max="14079" width="13.140625" style="73" customWidth="1"/>
    <col min="14080" max="14080" width="11.42578125" style="73" customWidth="1"/>
    <col min="14081" max="14081" width="13.140625" style="73" customWidth="1"/>
    <col min="14082" max="14083" width="12" style="73" customWidth="1"/>
    <col min="14084" max="14084" width="11.42578125" style="73" customWidth="1"/>
    <col min="14085" max="14085" width="12" style="73" customWidth="1"/>
    <col min="14086" max="14086" width="10" style="73" customWidth="1"/>
    <col min="14087" max="14087" width="2" style="73" customWidth="1"/>
    <col min="14088" max="14088" width="11.42578125" style="73" customWidth="1"/>
    <col min="14089" max="14089" width="13.140625" style="73" customWidth="1"/>
    <col min="14090" max="14333" width="10.85546875" style="73"/>
    <col min="14334" max="14334" width="37.42578125" style="73" customWidth="1"/>
    <col min="14335" max="14335" width="13.140625" style="73" customWidth="1"/>
    <col min="14336" max="14336" width="11.42578125" style="73" customWidth="1"/>
    <col min="14337" max="14337" width="13.140625" style="73" customWidth="1"/>
    <col min="14338" max="14339" width="12" style="73" customWidth="1"/>
    <col min="14340" max="14340" width="11.42578125" style="73" customWidth="1"/>
    <col min="14341" max="14341" width="12" style="73" customWidth="1"/>
    <col min="14342" max="14342" width="10" style="73" customWidth="1"/>
    <col min="14343" max="14343" width="2" style="73" customWidth="1"/>
    <col min="14344" max="14344" width="11.42578125" style="73" customWidth="1"/>
    <col min="14345" max="14345" width="13.140625" style="73" customWidth="1"/>
    <col min="14346" max="14589" width="10.85546875" style="73"/>
    <col min="14590" max="14590" width="37.42578125" style="73" customWidth="1"/>
    <col min="14591" max="14591" width="13.140625" style="73" customWidth="1"/>
    <col min="14592" max="14592" width="11.42578125" style="73" customWidth="1"/>
    <col min="14593" max="14593" width="13.140625" style="73" customWidth="1"/>
    <col min="14594" max="14595" width="12" style="73" customWidth="1"/>
    <col min="14596" max="14596" width="11.42578125" style="73" customWidth="1"/>
    <col min="14597" max="14597" width="12" style="73" customWidth="1"/>
    <col min="14598" max="14598" width="10" style="73" customWidth="1"/>
    <col min="14599" max="14599" width="2" style="73" customWidth="1"/>
    <col min="14600" max="14600" width="11.42578125" style="73" customWidth="1"/>
    <col min="14601" max="14601" width="13.140625" style="73" customWidth="1"/>
    <col min="14602" max="14845" width="10.85546875" style="73"/>
    <col min="14846" max="14846" width="37.42578125" style="73" customWidth="1"/>
    <col min="14847" max="14847" width="13.140625" style="73" customWidth="1"/>
    <col min="14848" max="14848" width="11.42578125" style="73" customWidth="1"/>
    <col min="14849" max="14849" width="13.140625" style="73" customWidth="1"/>
    <col min="14850" max="14851" width="12" style="73" customWidth="1"/>
    <col min="14852" max="14852" width="11.42578125" style="73" customWidth="1"/>
    <col min="14853" max="14853" width="12" style="73" customWidth="1"/>
    <col min="14854" max="14854" width="10" style="73" customWidth="1"/>
    <col min="14855" max="14855" width="2" style="73" customWidth="1"/>
    <col min="14856" max="14856" width="11.42578125" style="73" customWidth="1"/>
    <col min="14857" max="14857" width="13.140625" style="73" customWidth="1"/>
    <col min="14858" max="15101" width="10.85546875" style="73"/>
    <col min="15102" max="15102" width="37.42578125" style="73" customWidth="1"/>
    <col min="15103" max="15103" width="13.140625" style="73" customWidth="1"/>
    <col min="15104" max="15104" width="11.42578125" style="73" customWidth="1"/>
    <col min="15105" max="15105" width="13.140625" style="73" customWidth="1"/>
    <col min="15106" max="15107" width="12" style="73" customWidth="1"/>
    <col min="15108" max="15108" width="11.42578125" style="73" customWidth="1"/>
    <col min="15109" max="15109" width="12" style="73" customWidth="1"/>
    <col min="15110" max="15110" width="10" style="73" customWidth="1"/>
    <col min="15111" max="15111" width="2" style="73" customWidth="1"/>
    <col min="15112" max="15112" width="11.42578125" style="73" customWidth="1"/>
    <col min="15113" max="15113" width="13.140625" style="73" customWidth="1"/>
    <col min="15114" max="15357" width="10.85546875" style="73"/>
    <col min="15358" max="15358" width="37.42578125" style="73" customWidth="1"/>
    <col min="15359" max="15359" width="13.140625" style="73" customWidth="1"/>
    <col min="15360" max="15360" width="11.42578125" style="73" customWidth="1"/>
    <col min="15361" max="15361" width="13.140625" style="73" customWidth="1"/>
    <col min="15362" max="15363" width="12" style="73" customWidth="1"/>
    <col min="15364" max="15364" width="11.42578125" style="73" customWidth="1"/>
    <col min="15365" max="15365" width="12" style="73" customWidth="1"/>
    <col min="15366" max="15366" width="10" style="73" customWidth="1"/>
    <col min="15367" max="15367" width="2" style="73" customWidth="1"/>
    <col min="15368" max="15368" width="11.42578125" style="73" customWidth="1"/>
    <col min="15369" max="15369" width="13.140625" style="73" customWidth="1"/>
    <col min="15370" max="15613" width="10.85546875" style="73"/>
    <col min="15614" max="15614" width="37.42578125" style="73" customWidth="1"/>
    <col min="15615" max="15615" width="13.140625" style="73" customWidth="1"/>
    <col min="15616" max="15616" width="11.42578125" style="73" customWidth="1"/>
    <col min="15617" max="15617" width="13.140625" style="73" customWidth="1"/>
    <col min="15618" max="15619" width="12" style="73" customWidth="1"/>
    <col min="15620" max="15620" width="11.42578125" style="73" customWidth="1"/>
    <col min="15621" max="15621" width="12" style="73" customWidth="1"/>
    <col min="15622" max="15622" width="10" style="73" customWidth="1"/>
    <col min="15623" max="15623" width="2" style="73" customWidth="1"/>
    <col min="15624" max="15624" width="11.42578125" style="73" customWidth="1"/>
    <col min="15625" max="15625" width="13.140625" style="73" customWidth="1"/>
    <col min="15626" max="15869" width="10.85546875" style="73"/>
    <col min="15870" max="15870" width="37.42578125" style="73" customWidth="1"/>
    <col min="15871" max="15871" width="13.140625" style="73" customWidth="1"/>
    <col min="15872" max="15872" width="11.42578125" style="73" customWidth="1"/>
    <col min="15873" max="15873" width="13.140625" style="73" customWidth="1"/>
    <col min="15874" max="15875" width="12" style="73" customWidth="1"/>
    <col min="15876" max="15876" width="11.42578125" style="73" customWidth="1"/>
    <col min="15877" max="15877" width="12" style="73" customWidth="1"/>
    <col min="15878" max="15878" width="10" style="73" customWidth="1"/>
    <col min="15879" max="15879" width="2" style="73" customWidth="1"/>
    <col min="15880" max="15880" width="11.42578125" style="73" customWidth="1"/>
    <col min="15881" max="15881" width="13.140625" style="73" customWidth="1"/>
    <col min="15882" max="16125" width="10.85546875" style="73"/>
    <col min="16126" max="16126" width="37.42578125" style="73" customWidth="1"/>
    <col min="16127" max="16127" width="13.140625" style="73" customWidth="1"/>
    <col min="16128" max="16128" width="11.42578125" style="73" customWidth="1"/>
    <col min="16129" max="16129" width="13.140625" style="73" customWidth="1"/>
    <col min="16130" max="16131" width="12" style="73" customWidth="1"/>
    <col min="16132" max="16132" width="11.42578125" style="73" customWidth="1"/>
    <col min="16133" max="16133" width="12" style="73" customWidth="1"/>
    <col min="16134" max="16134" width="10" style="73" customWidth="1"/>
    <col min="16135" max="16135" width="2" style="73" customWidth="1"/>
    <col min="16136" max="16136" width="11.42578125" style="73" customWidth="1"/>
    <col min="16137" max="16137" width="13.140625" style="73" customWidth="1"/>
    <col min="16138" max="16384" width="10.85546875" style="73"/>
  </cols>
  <sheetData>
    <row r="1" spans="1:9" ht="12.75" customHeight="1">
      <c r="A1" s="2329" t="s">
        <v>1619</v>
      </c>
      <c r="B1" s="2329"/>
      <c r="C1" s="2329"/>
      <c r="D1" s="2329"/>
      <c r="E1" s="2329"/>
      <c r="F1" s="2329"/>
      <c r="G1" s="2329"/>
      <c r="H1" s="2329"/>
      <c r="I1" s="2329"/>
    </row>
    <row r="2" spans="1:9" ht="12.75" customHeight="1">
      <c r="A2" s="2473" t="s">
        <v>2301</v>
      </c>
      <c r="B2" s="2473"/>
      <c r="C2" s="2474" t="e">
        <f>+TFT!G3</f>
        <v>#REF!</v>
      </c>
      <c r="D2" s="2475"/>
      <c r="E2" s="2475"/>
      <c r="F2" s="2475"/>
      <c r="G2" s="2475"/>
      <c r="H2" s="2475"/>
      <c r="I2" s="2475"/>
    </row>
    <row r="3" spans="1:9" ht="12.75" customHeight="1">
      <c r="A3" s="2476"/>
      <c r="B3" s="2476"/>
      <c r="C3" s="2476"/>
      <c r="D3" s="2476"/>
      <c r="E3" s="264" t="s">
        <v>261</v>
      </c>
      <c r="F3" s="2477" t="e">
        <f>+TFT!I4</f>
        <v>#REF!</v>
      </c>
      <c r="G3" s="2477"/>
      <c r="H3" s="2477"/>
      <c r="I3" s="2477"/>
    </row>
    <row r="4" spans="1:9" ht="12.75" customHeight="1">
      <c r="A4" s="302" t="s">
        <v>262</v>
      </c>
      <c r="B4" s="2478" t="e">
        <f>+TFT!C5</f>
        <v>#REF!</v>
      </c>
      <c r="C4" s="2475"/>
      <c r="D4" s="2475"/>
      <c r="E4" s="2475"/>
      <c r="F4" s="2475"/>
      <c r="G4" s="2475"/>
      <c r="H4" s="2475"/>
      <c r="I4" s="2475"/>
    </row>
    <row r="5" spans="1:9" ht="12.75" customHeight="1">
      <c r="A5" s="262" t="s">
        <v>2264</v>
      </c>
      <c r="B5" s="2479" t="e">
        <f>+TFT!D6</f>
        <v>#REF!</v>
      </c>
      <c r="C5" s="2479"/>
      <c r="D5" s="264" t="s">
        <v>263</v>
      </c>
      <c r="E5" s="303">
        <f>+TFT!H6</f>
        <v>0</v>
      </c>
      <c r="F5" s="304" t="s">
        <v>264</v>
      </c>
      <c r="G5" s="305"/>
      <c r="H5" s="1203" t="e">
        <f>+TFT!K6</f>
        <v>#REF!</v>
      </c>
      <c r="I5" s="307"/>
    </row>
    <row r="7" spans="1:9" customFormat="1" ht="21.75" customHeight="1">
      <c r="A7" s="2467" t="s">
        <v>1658</v>
      </c>
      <c r="B7" s="2467"/>
      <c r="C7" s="2467"/>
      <c r="D7" s="2467"/>
      <c r="E7" s="2467"/>
      <c r="F7" s="2467"/>
      <c r="G7" s="2467"/>
      <c r="H7" s="2467"/>
      <c r="I7" s="2467"/>
    </row>
    <row r="8" spans="1:9" ht="10.5" customHeight="1" thickBot="1"/>
    <row r="9" spans="1:9" ht="14.25" customHeight="1" thickBot="1">
      <c r="A9" s="2468"/>
      <c r="B9" s="308" t="s">
        <v>714</v>
      </c>
      <c r="C9" s="309" t="s">
        <v>492</v>
      </c>
      <c r="D9" s="2471" t="s">
        <v>670</v>
      </c>
      <c r="E9" s="2471"/>
      <c r="F9" s="2471"/>
      <c r="G9" s="2472" t="s">
        <v>671</v>
      </c>
      <c r="H9" s="2472"/>
      <c r="I9" s="309" t="s">
        <v>672</v>
      </c>
    </row>
    <row r="10" spans="1:9" ht="14.25" customHeight="1">
      <c r="A10" s="2469"/>
      <c r="B10" s="310" t="s">
        <v>715</v>
      </c>
      <c r="C10" s="310" t="s">
        <v>673</v>
      </c>
      <c r="D10" s="310" t="s">
        <v>674</v>
      </c>
      <c r="E10" s="310" t="s">
        <v>675</v>
      </c>
      <c r="F10" s="310" t="s">
        <v>676</v>
      </c>
      <c r="G10" s="310" t="s">
        <v>677</v>
      </c>
      <c r="H10" s="310" t="s">
        <v>675</v>
      </c>
      <c r="I10" s="310" t="s">
        <v>673</v>
      </c>
    </row>
    <row r="11" spans="1:9" ht="14.25" customHeight="1">
      <c r="A11" s="2469"/>
      <c r="B11" s="310" t="s">
        <v>716</v>
      </c>
      <c r="C11" s="310" t="s">
        <v>678</v>
      </c>
      <c r="D11" s="310" t="s">
        <v>679</v>
      </c>
      <c r="E11" s="310" t="s">
        <v>680</v>
      </c>
      <c r="F11" s="310" t="s">
        <v>681</v>
      </c>
      <c r="G11" s="310" t="s">
        <v>682</v>
      </c>
      <c r="H11" s="310" t="s">
        <v>680</v>
      </c>
      <c r="I11" s="310" t="s">
        <v>683</v>
      </c>
    </row>
    <row r="12" spans="1:9" ht="14.25" customHeight="1">
      <c r="A12" s="2469"/>
      <c r="B12" s="310" t="s">
        <v>717</v>
      </c>
      <c r="C12" s="310" t="s">
        <v>684</v>
      </c>
      <c r="D12" s="310" t="s">
        <v>685</v>
      </c>
      <c r="E12" s="311"/>
      <c r="F12" s="310" t="s">
        <v>686</v>
      </c>
      <c r="G12" s="310" t="s">
        <v>687</v>
      </c>
      <c r="H12" s="312"/>
      <c r="I12" s="310" t="s">
        <v>688</v>
      </c>
    </row>
    <row r="13" spans="1:9" ht="14.25" customHeight="1">
      <c r="A13" s="2469"/>
      <c r="B13" s="313" t="s">
        <v>718</v>
      </c>
      <c r="C13" s="310" t="s">
        <v>689</v>
      </c>
      <c r="D13" s="311"/>
      <c r="E13" s="311"/>
      <c r="F13" s="310" t="s">
        <v>690</v>
      </c>
      <c r="G13" s="310"/>
      <c r="H13" s="312"/>
      <c r="I13" s="310" t="s">
        <v>691</v>
      </c>
    </row>
    <row r="14" spans="1:9" ht="14.25" customHeight="1" thickBot="1">
      <c r="A14" s="2470"/>
      <c r="B14" s="314"/>
      <c r="C14" s="315" t="s">
        <v>692</v>
      </c>
      <c r="D14" s="314"/>
      <c r="E14" s="314"/>
      <c r="F14" s="315" t="s">
        <v>693</v>
      </c>
      <c r="G14" s="315"/>
      <c r="H14" s="314"/>
      <c r="I14" s="315" t="s">
        <v>692</v>
      </c>
    </row>
    <row r="15" spans="1:9" ht="14.25" customHeight="1">
      <c r="A15" s="311" t="s">
        <v>381</v>
      </c>
      <c r="B15" s="311"/>
      <c r="C15" s="316"/>
      <c r="D15" s="316"/>
      <c r="E15" s="316"/>
      <c r="F15" s="316"/>
      <c r="G15" s="316"/>
      <c r="H15" s="317"/>
      <c r="I15" s="316"/>
    </row>
    <row r="16" spans="1:9" ht="14.25" customHeight="1">
      <c r="A16" s="316" t="s">
        <v>695</v>
      </c>
      <c r="B16" s="316"/>
      <c r="C16" s="201"/>
      <c r="D16" s="318"/>
      <c r="E16" s="318"/>
      <c r="F16" s="318"/>
      <c r="G16" s="318"/>
      <c r="H16" s="319"/>
      <c r="I16" s="201"/>
    </row>
    <row r="17" spans="1:9" ht="14.25" customHeight="1">
      <c r="A17" s="316" t="s">
        <v>383</v>
      </c>
      <c r="B17" s="316"/>
      <c r="C17" s="320"/>
      <c r="D17" s="321"/>
      <c r="E17" s="321"/>
      <c r="F17" s="321"/>
      <c r="G17" s="321"/>
      <c r="H17" s="322"/>
      <c r="I17" s="320"/>
    </row>
    <row r="18" spans="1:9" ht="14.25" customHeight="1">
      <c r="A18" s="316" t="s">
        <v>696</v>
      </c>
      <c r="B18" s="316"/>
      <c r="C18" s="320"/>
      <c r="D18" s="321"/>
      <c r="E18" s="321"/>
      <c r="F18" s="321"/>
      <c r="G18" s="321"/>
      <c r="H18" s="322"/>
      <c r="I18" s="320"/>
    </row>
    <row r="19" spans="1:9" ht="12" customHeight="1" thickBot="1">
      <c r="A19" s="323"/>
      <c r="B19" s="323"/>
      <c r="C19" s="323"/>
      <c r="D19" s="324"/>
      <c r="E19" s="324"/>
      <c r="F19" s="324"/>
      <c r="G19" s="324"/>
      <c r="H19" s="325"/>
      <c r="I19" s="323"/>
    </row>
    <row r="20" spans="1:9" ht="14.25" customHeight="1">
      <c r="A20" s="311" t="s">
        <v>384</v>
      </c>
      <c r="B20" s="311"/>
      <c r="C20" s="316"/>
      <c r="D20" s="326"/>
      <c r="E20" s="326"/>
      <c r="F20" s="326"/>
      <c r="G20" s="326"/>
      <c r="H20" s="327"/>
      <c r="I20" s="316"/>
    </row>
    <row r="21" spans="1:9" ht="14.25" customHeight="1">
      <c r="A21" s="316" t="s">
        <v>719</v>
      </c>
      <c r="B21" s="316"/>
      <c r="C21" s="328"/>
      <c r="D21" s="329"/>
      <c r="E21" s="329"/>
      <c r="F21" s="329"/>
      <c r="G21" s="329"/>
      <c r="H21" s="330"/>
      <c r="I21" s="328"/>
    </row>
    <row r="22" spans="1:9" ht="14.25" customHeight="1">
      <c r="A22" s="316" t="s">
        <v>720</v>
      </c>
      <c r="B22" s="316"/>
      <c r="C22" s="320"/>
      <c r="D22" s="321"/>
      <c r="E22" s="321"/>
      <c r="F22" s="321"/>
      <c r="G22" s="321"/>
      <c r="H22" s="322"/>
      <c r="I22" s="320"/>
    </row>
    <row r="23" spans="1:9" ht="14.25" customHeight="1">
      <c r="A23" s="316" t="s">
        <v>386</v>
      </c>
      <c r="B23" s="316"/>
      <c r="C23" s="328"/>
      <c r="D23" s="329"/>
      <c r="E23" s="329"/>
      <c r="F23" s="329"/>
      <c r="G23" s="329"/>
      <c r="H23" s="330"/>
      <c r="I23" s="328"/>
    </row>
    <row r="24" spans="1:9" ht="14.25" customHeight="1">
      <c r="A24" s="316" t="s">
        <v>700</v>
      </c>
      <c r="B24" s="316"/>
      <c r="C24" s="320"/>
      <c r="D24" s="321"/>
      <c r="E24" s="321"/>
      <c r="F24" s="321"/>
      <c r="G24" s="321"/>
      <c r="H24" s="322"/>
      <c r="I24" s="320"/>
    </row>
    <row r="25" spans="1:9" ht="14.25" customHeight="1">
      <c r="A25" s="316" t="s">
        <v>701</v>
      </c>
      <c r="B25" s="316"/>
      <c r="C25" s="201"/>
      <c r="D25" s="318"/>
      <c r="E25" s="318"/>
      <c r="F25" s="318"/>
      <c r="G25" s="318"/>
      <c r="H25" s="319"/>
      <c r="I25" s="201"/>
    </row>
    <row r="26" spans="1:9" ht="14.25" customHeight="1" thickBot="1">
      <c r="A26" s="316"/>
      <c r="B26" s="316"/>
      <c r="C26" s="328"/>
      <c r="D26" s="329"/>
      <c r="E26" s="329"/>
      <c r="F26" s="329"/>
      <c r="G26" s="329"/>
      <c r="H26" s="330"/>
      <c r="I26" s="328"/>
    </row>
    <row r="27" spans="1:9" ht="14.25" customHeight="1" thickBot="1">
      <c r="A27" s="331" t="s">
        <v>721</v>
      </c>
      <c r="B27" s="332"/>
      <c r="C27" s="333"/>
      <c r="D27" s="334"/>
      <c r="E27" s="334"/>
      <c r="F27" s="334"/>
      <c r="G27" s="334"/>
      <c r="H27" s="335"/>
      <c r="I27" s="336"/>
    </row>
    <row r="28" spans="1:9" ht="14.25" customHeight="1" thickBot="1">
      <c r="A28" s="337" t="s">
        <v>410</v>
      </c>
      <c r="B28" s="338"/>
      <c r="C28" s="339"/>
      <c r="D28" s="339"/>
      <c r="E28" s="339"/>
      <c r="F28" s="339"/>
      <c r="G28" s="339"/>
      <c r="H28" s="340"/>
      <c r="I28" s="339"/>
    </row>
    <row r="29" spans="1:9" ht="13.5" customHeight="1">
      <c r="A29" s="341" t="s">
        <v>704</v>
      </c>
      <c r="B29" s="163"/>
      <c r="C29" s="342"/>
      <c r="D29" s="342"/>
      <c r="E29" s="342"/>
      <c r="F29" s="342"/>
      <c r="G29" s="342"/>
      <c r="H29" s="342"/>
      <c r="I29" s="342"/>
    </row>
    <row r="30" spans="1:9" ht="17.25" customHeight="1">
      <c r="A30" s="343"/>
      <c r="B30" s="344" t="s">
        <v>722</v>
      </c>
      <c r="C30" s="163"/>
      <c r="D30" s="163"/>
      <c r="E30" s="163"/>
      <c r="F30" s="163"/>
      <c r="G30" s="163"/>
      <c r="H30" s="163"/>
      <c r="I30" s="163"/>
    </row>
    <row r="31" spans="1:9" ht="14.25" customHeight="1">
      <c r="A31" s="341"/>
      <c r="B31" s="344" t="s">
        <v>723</v>
      </c>
      <c r="C31" s="299"/>
      <c r="D31" s="299"/>
      <c r="E31" s="299"/>
      <c r="F31" s="299"/>
      <c r="G31" s="299"/>
      <c r="H31" s="299"/>
      <c r="I31" s="299"/>
    </row>
    <row r="32" spans="1:9" ht="14.25" customHeight="1">
      <c r="A32" s="299"/>
      <c r="B32" s="299"/>
      <c r="C32" s="299"/>
      <c r="D32" s="299"/>
      <c r="E32" s="299"/>
      <c r="F32" s="299"/>
      <c r="G32" s="299"/>
      <c r="H32" s="299"/>
      <c r="I32" s="299"/>
    </row>
  </sheetData>
  <sheetProtection selectLockedCells="1" selectUnlockedCells="1"/>
  <mergeCells count="11">
    <mergeCell ref="A1:I1"/>
    <mergeCell ref="A7:I7"/>
    <mergeCell ref="A9:A14"/>
    <mergeCell ref="D9:F9"/>
    <mergeCell ref="G9:H9"/>
    <mergeCell ref="A2:B2"/>
    <mergeCell ref="C2:I2"/>
    <mergeCell ref="A3:D3"/>
    <mergeCell ref="F3:I3"/>
    <mergeCell ref="B4:I4"/>
    <mergeCell ref="B5:C5"/>
  </mergeCells>
  <phoneticPr fontId="112" type="noConversion"/>
  <pageMargins left="0.39370078740157483" right="0" top="0" bottom="0" header="0.51181102362204722" footer="0.51181102362204722"/>
  <pageSetup paperSize="9" scale="84"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tabColor theme="7" tint="-0.249977111117893"/>
    <pageSetUpPr fitToPage="1"/>
  </sheetPr>
  <dimension ref="A1:H38"/>
  <sheetViews>
    <sheetView showGridLines="0" workbookViewId="0">
      <selection activeCell="G17" sqref="G17"/>
    </sheetView>
  </sheetViews>
  <sheetFormatPr baseColWidth="10" defaultRowHeight="12.75" customHeight="1"/>
  <cols>
    <col min="1" max="1" width="44.140625" style="73" customWidth="1"/>
    <col min="2" max="3" width="23" style="73" customWidth="1"/>
    <col min="4" max="4" width="25.140625" style="73" customWidth="1"/>
    <col min="5" max="5" width="18.42578125" style="73" customWidth="1"/>
    <col min="6" max="6" width="4.7109375" style="73" customWidth="1"/>
    <col min="7" max="249" width="10.85546875" style="73"/>
    <col min="250" max="250" width="37.42578125" style="73" customWidth="1"/>
    <col min="251" max="252" width="23" style="73" customWidth="1"/>
    <col min="253" max="253" width="9.7109375" style="73" customWidth="1"/>
    <col min="254" max="254" width="13.28515625" style="73" customWidth="1"/>
    <col min="255" max="255" width="7.7109375" style="73" customWidth="1"/>
    <col min="256" max="256" width="2" style="73" customWidth="1"/>
    <col min="257" max="257" width="13.28515625" style="73" customWidth="1"/>
    <col min="258" max="505" width="10.85546875" style="73"/>
    <col min="506" max="506" width="37.42578125" style="73" customWidth="1"/>
    <col min="507" max="508" width="23" style="73" customWidth="1"/>
    <col min="509" max="509" width="9.7109375" style="73" customWidth="1"/>
    <col min="510" max="510" width="13.28515625" style="73" customWidth="1"/>
    <col min="511" max="511" width="7.7109375" style="73" customWidth="1"/>
    <col min="512" max="512" width="2" style="73" customWidth="1"/>
    <col min="513" max="513" width="13.28515625" style="73" customWidth="1"/>
    <col min="514" max="761" width="10.85546875" style="73"/>
    <col min="762" max="762" width="37.42578125" style="73" customWidth="1"/>
    <col min="763" max="764" width="23" style="73" customWidth="1"/>
    <col min="765" max="765" width="9.7109375" style="73" customWidth="1"/>
    <col min="766" max="766" width="13.28515625" style="73" customWidth="1"/>
    <col min="767" max="767" width="7.7109375" style="73" customWidth="1"/>
    <col min="768" max="768" width="2" style="73" customWidth="1"/>
    <col min="769" max="769" width="13.28515625" style="73" customWidth="1"/>
    <col min="770" max="1017" width="10.85546875" style="73"/>
    <col min="1018" max="1018" width="37.42578125" style="73" customWidth="1"/>
    <col min="1019" max="1020" width="23" style="73" customWidth="1"/>
    <col min="1021" max="1021" width="9.7109375" style="73" customWidth="1"/>
    <col min="1022" max="1022" width="13.28515625" style="73" customWidth="1"/>
    <col min="1023" max="1023" width="7.7109375" style="73" customWidth="1"/>
    <col min="1024" max="1024" width="2" style="73" customWidth="1"/>
    <col min="1025" max="1025" width="13.28515625" style="73" customWidth="1"/>
    <col min="1026" max="1273" width="10.85546875" style="73"/>
    <col min="1274" max="1274" width="37.42578125" style="73" customWidth="1"/>
    <col min="1275" max="1276" width="23" style="73" customWidth="1"/>
    <col min="1277" max="1277" width="9.7109375" style="73" customWidth="1"/>
    <col min="1278" max="1278" width="13.28515625" style="73" customWidth="1"/>
    <col min="1279" max="1279" width="7.7109375" style="73" customWidth="1"/>
    <col min="1280" max="1280" width="2" style="73" customWidth="1"/>
    <col min="1281" max="1281" width="13.28515625" style="73" customWidth="1"/>
    <col min="1282" max="1529" width="10.85546875" style="73"/>
    <col min="1530" max="1530" width="37.42578125" style="73" customWidth="1"/>
    <col min="1531" max="1532" width="23" style="73" customWidth="1"/>
    <col min="1533" max="1533" width="9.7109375" style="73" customWidth="1"/>
    <col min="1534" max="1534" width="13.28515625" style="73" customWidth="1"/>
    <col min="1535" max="1535" width="7.7109375" style="73" customWidth="1"/>
    <col min="1536" max="1536" width="2" style="73" customWidth="1"/>
    <col min="1537" max="1537" width="13.28515625" style="73" customWidth="1"/>
    <col min="1538" max="1785" width="10.85546875" style="73"/>
    <col min="1786" max="1786" width="37.42578125" style="73" customWidth="1"/>
    <col min="1787" max="1788" width="23" style="73" customWidth="1"/>
    <col min="1789" max="1789" width="9.7109375" style="73" customWidth="1"/>
    <col min="1790" max="1790" width="13.28515625" style="73" customWidth="1"/>
    <col min="1791" max="1791" width="7.7109375" style="73" customWidth="1"/>
    <col min="1792" max="1792" width="2" style="73" customWidth="1"/>
    <col min="1793" max="1793" width="13.28515625" style="73" customWidth="1"/>
    <col min="1794" max="2041" width="10.85546875" style="73"/>
    <col min="2042" max="2042" width="37.42578125" style="73" customWidth="1"/>
    <col min="2043" max="2044" width="23" style="73" customWidth="1"/>
    <col min="2045" max="2045" width="9.7109375" style="73" customWidth="1"/>
    <col min="2046" max="2046" width="13.28515625" style="73" customWidth="1"/>
    <col min="2047" max="2047" width="7.7109375" style="73" customWidth="1"/>
    <col min="2048" max="2048" width="2" style="73" customWidth="1"/>
    <col min="2049" max="2049" width="13.28515625" style="73" customWidth="1"/>
    <col min="2050" max="2297" width="10.85546875" style="73"/>
    <col min="2298" max="2298" width="37.42578125" style="73" customWidth="1"/>
    <col min="2299" max="2300" width="23" style="73" customWidth="1"/>
    <col min="2301" max="2301" width="9.7109375" style="73" customWidth="1"/>
    <col min="2302" max="2302" width="13.28515625" style="73" customWidth="1"/>
    <col min="2303" max="2303" width="7.7109375" style="73" customWidth="1"/>
    <col min="2304" max="2304" width="2" style="73" customWidth="1"/>
    <col min="2305" max="2305" width="13.28515625" style="73" customWidth="1"/>
    <col min="2306" max="2553" width="10.85546875" style="73"/>
    <col min="2554" max="2554" width="37.42578125" style="73" customWidth="1"/>
    <col min="2555" max="2556" width="23" style="73" customWidth="1"/>
    <col min="2557" max="2557" width="9.7109375" style="73" customWidth="1"/>
    <col min="2558" max="2558" width="13.28515625" style="73" customWidth="1"/>
    <col min="2559" max="2559" width="7.7109375" style="73" customWidth="1"/>
    <col min="2560" max="2560" width="2" style="73" customWidth="1"/>
    <col min="2561" max="2561" width="13.28515625" style="73" customWidth="1"/>
    <col min="2562" max="2809" width="10.85546875" style="73"/>
    <col min="2810" max="2810" width="37.42578125" style="73" customWidth="1"/>
    <col min="2811" max="2812" width="23" style="73" customWidth="1"/>
    <col min="2813" max="2813" width="9.7109375" style="73" customWidth="1"/>
    <col min="2814" max="2814" width="13.28515625" style="73" customWidth="1"/>
    <col min="2815" max="2815" width="7.7109375" style="73" customWidth="1"/>
    <col min="2816" max="2816" width="2" style="73" customWidth="1"/>
    <col min="2817" max="2817" width="13.28515625" style="73" customWidth="1"/>
    <col min="2818" max="3065" width="10.85546875" style="73"/>
    <col min="3066" max="3066" width="37.42578125" style="73" customWidth="1"/>
    <col min="3067" max="3068" width="23" style="73" customWidth="1"/>
    <col min="3069" max="3069" width="9.7109375" style="73" customWidth="1"/>
    <col min="3070" max="3070" width="13.28515625" style="73" customWidth="1"/>
    <col min="3071" max="3071" width="7.7109375" style="73" customWidth="1"/>
    <col min="3072" max="3072" width="2" style="73" customWidth="1"/>
    <col min="3073" max="3073" width="13.28515625" style="73" customWidth="1"/>
    <col min="3074" max="3321" width="10.85546875" style="73"/>
    <col min="3322" max="3322" width="37.42578125" style="73" customWidth="1"/>
    <col min="3323" max="3324" width="23" style="73" customWidth="1"/>
    <col min="3325" max="3325" width="9.7109375" style="73" customWidth="1"/>
    <col min="3326" max="3326" width="13.28515625" style="73" customWidth="1"/>
    <col min="3327" max="3327" width="7.7109375" style="73" customWidth="1"/>
    <col min="3328" max="3328" width="2" style="73" customWidth="1"/>
    <col min="3329" max="3329" width="13.28515625" style="73" customWidth="1"/>
    <col min="3330" max="3577" width="10.85546875" style="73"/>
    <col min="3578" max="3578" width="37.42578125" style="73" customWidth="1"/>
    <col min="3579" max="3580" width="23" style="73" customWidth="1"/>
    <col min="3581" max="3581" width="9.7109375" style="73" customWidth="1"/>
    <col min="3582" max="3582" width="13.28515625" style="73" customWidth="1"/>
    <col min="3583" max="3583" width="7.7109375" style="73" customWidth="1"/>
    <col min="3584" max="3584" width="2" style="73" customWidth="1"/>
    <col min="3585" max="3585" width="13.28515625" style="73" customWidth="1"/>
    <col min="3586" max="3833" width="10.85546875" style="73"/>
    <col min="3834" max="3834" width="37.42578125" style="73" customWidth="1"/>
    <col min="3835" max="3836" width="23" style="73" customWidth="1"/>
    <col min="3837" max="3837" width="9.7109375" style="73" customWidth="1"/>
    <col min="3838" max="3838" width="13.28515625" style="73" customWidth="1"/>
    <col min="3839" max="3839" width="7.7109375" style="73" customWidth="1"/>
    <col min="3840" max="3840" width="2" style="73" customWidth="1"/>
    <col min="3841" max="3841" width="13.28515625" style="73" customWidth="1"/>
    <col min="3842" max="4089" width="10.85546875" style="73"/>
    <col min="4090" max="4090" width="37.42578125" style="73" customWidth="1"/>
    <col min="4091" max="4092" width="23" style="73" customWidth="1"/>
    <col min="4093" max="4093" width="9.7109375" style="73" customWidth="1"/>
    <col min="4094" max="4094" width="13.28515625" style="73" customWidth="1"/>
    <col min="4095" max="4095" width="7.7109375" style="73" customWidth="1"/>
    <col min="4096" max="4096" width="2" style="73" customWidth="1"/>
    <col min="4097" max="4097" width="13.28515625" style="73" customWidth="1"/>
    <col min="4098" max="4345" width="10.85546875" style="73"/>
    <col min="4346" max="4346" width="37.42578125" style="73" customWidth="1"/>
    <col min="4347" max="4348" width="23" style="73" customWidth="1"/>
    <col min="4349" max="4349" width="9.7109375" style="73" customWidth="1"/>
    <col min="4350" max="4350" width="13.28515625" style="73" customWidth="1"/>
    <col min="4351" max="4351" width="7.7109375" style="73" customWidth="1"/>
    <col min="4352" max="4352" width="2" style="73" customWidth="1"/>
    <col min="4353" max="4353" width="13.28515625" style="73" customWidth="1"/>
    <col min="4354" max="4601" width="10.85546875" style="73"/>
    <col min="4602" max="4602" width="37.42578125" style="73" customWidth="1"/>
    <col min="4603" max="4604" width="23" style="73" customWidth="1"/>
    <col min="4605" max="4605" width="9.7109375" style="73" customWidth="1"/>
    <col min="4606" max="4606" width="13.28515625" style="73" customWidth="1"/>
    <col min="4607" max="4607" width="7.7109375" style="73" customWidth="1"/>
    <col min="4608" max="4608" width="2" style="73" customWidth="1"/>
    <col min="4609" max="4609" width="13.28515625" style="73" customWidth="1"/>
    <col min="4610" max="4857" width="10.85546875" style="73"/>
    <col min="4858" max="4858" width="37.42578125" style="73" customWidth="1"/>
    <col min="4859" max="4860" width="23" style="73" customWidth="1"/>
    <col min="4861" max="4861" width="9.7109375" style="73" customWidth="1"/>
    <col min="4862" max="4862" width="13.28515625" style="73" customWidth="1"/>
    <col min="4863" max="4863" width="7.7109375" style="73" customWidth="1"/>
    <col min="4864" max="4864" width="2" style="73" customWidth="1"/>
    <col min="4865" max="4865" width="13.28515625" style="73" customWidth="1"/>
    <col min="4866" max="5113" width="10.85546875" style="73"/>
    <col min="5114" max="5114" width="37.42578125" style="73" customWidth="1"/>
    <col min="5115" max="5116" width="23" style="73" customWidth="1"/>
    <col min="5117" max="5117" width="9.7109375" style="73" customWidth="1"/>
    <col min="5118" max="5118" width="13.28515625" style="73" customWidth="1"/>
    <col min="5119" max="5119" width="7.7109375" style="73" customWidth="1"/>
    <col min="5120" max="5120" width="2" style="73" customWidth="1"/>
    <col min="5121" max="5121" width="13.28515625" style="73" customWidth="1"/>
    <col min="5122" max="5369" width="10.85546875" style="73"/>
    <col min="5370" max="5370" width="37.42578125" style="73" customWidth="1"/>
    <col min="5371" max="5372" width="23" style="73" customWidth="1"/>
    <col min="5373" max="5373" width="9.7109375" style="73" customWidth="1"/>
    <col min="5374" max="5374" width="13.28515625" style="73" customWidth="1"/>
    <col min="5375" max="5375" width="7.7109375" style="73" customWidth="1"/>
    <col min="5376" max="5376" width="2" style="73" customWidth="1"/>
    <col min="5377" max="5377" width="13.28515625" style="73" customWidth="1"/>
    <col min="5378" max="5625" width="10.85546875" style="73"/>
    <col min="5626" max="5626" width="37.42578125" style="73" customWidth="1"/>
    <col min="5627" max="5628" width="23" style="73" customWidth="1"/>
    <col min="5629" max="5629" width="9.7109375" style="73" customWidth="1"/>
    <col min="5630" max="5630" width="13.28515625" style="73" customWidth="1"/>
    <col min="5631" max="5631" width="7.7109375" style="73" customWidth="1"/>
    <col min="5632" max="5632" width="2" style="73" customWidth="1"/>
    <col min="5633" max="5633" width="13.28515625" style="73" customWidth="1"/>
    <col min="5634" max="5881" width="10.85546875" style="73"/>
    <col min="5882" max="5882" width="37.42578125" style="73" customWidth="1"/>
    <col min="5883" max="5884" width="23" style="73" customWidth="1"/>
    <col min="5885" max="5885" width="9.7109375" style="73" customWidth="1"/>
    <col min="5886" max="5886" width="13.28515625" style="73" customWidth="1"/>
    <col min="5887" max="5887" width="7.7109375" style="73" customWidth="1"/>
    <col min="5888" max="5888" width="2" style="73" customWidth="1"/>
    <col min="5889" max="5889" width="13.28515625" style="73" customWidth="1"/>
    <col min="5890" max="6137" width="10.85546875" style="73"/>
    <col min="6138" max="6138" width="37.42578125" style="73" customWidth="1"/>
    <col min="6139" max="6140" width="23" style="73" customWidth="1"/>
    <col min="6141" max="6141" width="9.7109375" style="73" customWidth="1"/>
    <col min="6142" max="6142" width="13.28515625" style="73" customWidth="1"/>
    <col min="6143" max="6143" width="7.7109375" style="73" customWidth="1"/>
    <col min="6144" max="6144" width="2" style="73" customWidth="1"/>
    <col min="6145" max="6145" width="13.28515625" style="73" customWidth="1"/>
    <col min="6146" max="6393" width="10.85546875" style="73"/>
    <col min="6394" max="6394" width="37.42578125" style="73" customWidth="1"/>
    <col min="6395" max="6396" width="23" style="73" customWidth="1"/>
    <col min="6397" max="6397" width="9.7109375" style="73" customWidth="1"/>
    <col min="6398" max="6398" width="13.28515625" style="73" customWidth="1"/>
    <col min="6399" max="6399" width="7.7109375" style="73" customWidth="1"/>
    <col min="6400" max="6400" width="2" style="73" customWidth="1"/>
    <col min="6401" max="6401" width="13.28515625" style="73" customWidth="1"/>
    <col min="6402" max="6649" width="10.85546875" style="73"/>
    <col min="6650" max="6650" width="37.42578125" style="73" customWidth="1"/>
    <col min="6651" max="6652" width="23" style="73" customWidth="1"/>
    <col min="6653" max="6653" width="9.7109375" style="73" customWidth="1"/>
    <col min="6654" max="6654" width="13.28515625" style="73" customWidth="1"/>
    <col min="6655" max="6655" width="7.7109375" style="73" customWidth="1"/>
    <col min="6656" max="6656" width="2" style="73" customWidth="1"/>
    <col min="6657" max="6657" width="13.28515625" style="73" customWidth="1"/>
    <col min="6658" max="6905" width="10.85546875" style="73"/>
    <col min="6906" max="6906" width="37.42578125" style="73" customWidth="1"/>
    <col min="6907" max="6908" width="23" style="73" customWidth="1"/>
    <col min="6909" max="6909" width="9.7109375" style="73" customWidth="1"/>
    <col min="6910" max="6910" width="13.28515625" style="73" customWidth="1"/>
    <col min="6911" max="6911" width="7.7109375" style="73" customWidth="1"/>
    <col min="6912" max="6912" width="2" style="73" customWidth="1"/>
    <col min="6913" max="6913" width="13.28515625" style="73" customWidth="1"/>
    <col min="6914" max="7161" width="10.85546875" style="73"/>
    <col min="7162" max="7162" width="37.42578125" style="73" customWidth="1"/>
    <col min="7163" max="7164" width="23" style="73" customWidth="1"/>
    <col min="7165" max="7165" width="9.7109375" style="73" customWidth="1"/>
    <col min="7166" max="7166" width="13.28515625" style="73" customWidth="1"/>
    <col min="7167" max="7167" width="7.7109375" style="73" customWidth="1"/>
    <col min="7168" max="7168" width="2" style="73" customWidth="1"/>
    <col min="7169" max="7169" width="13.28515625" style="73" customWidth="1"/>
    <col min="7170" max="7417" width="10.85546875" style="73"/>
    <col min="7418" max="7418" width="37.42578125" style="73" customWidth="1"/>
    <col min="7419" max="7420" width="23" style="73" customWidth="1"/>
    <col min="7421" max="7421" width="9.7109375" style="73" customWidth="1"/>
    <col min="7422" max="7422" width="13.28515625" style="73" customWidth="1"/>
    <col min="7423" max="7423" width="7.7109375" style="73" customWidth="1"/>
    <col min="7424" max="7424" width="2" style="73" customWidth="1"/>
    <col min="7425" max="7425" width="13.28515625" style="73" customWidth="1"/>
    <col min="7426" max="7673" width="10.85546875" style="73"/>
    <col min="7674" max="7674" width="37.42578125" style="73" customWidth="1"/>
    <col min="7675" max="7676" width="23" style="73" customWidth="1"/>
    <col min="7677" max="7677" width="9.7109375" style="73" customWidth="1"/>
    <col min="7678" max="7678" width="13.28515625" style="73" customWidth="1"/>
    <col min="7679" max="7679" width="7.7109375" style="73" customWidth="1"/>
    <col min="7680" max="7680" width="2" style="73" customWidth="1"/>
    <col min="7681" max="7681" width="13.28515625" style="73" customWidth="1"/>
    <col min="7682" max="7929" width="10.85546875" style="73"/>
    <col min="7930" max="7930" width="37.42578125" style="73" customWidth="1"/>
    <col min="7931" max="7932" width="23" style="73" customWidth="1"/>
    <col min="7933" max="7933" width="9.7109375" style="73" customWidth="1"/>
    <col min="7934" max="7934" width="13.28515625" style="73" customWidth="1"/>
    <col min="7935" max="7935" width="7.7109375" style="73" customWidth="1"/>
    <col min="7936" max="7936" width="2" style="73" customWidth="1"/>
    <col min="7937" max="7937" width="13.28515625" style="73" customWidth="1"/>
    <col min="7938" max="8185" width="10.85546875" style="73"/>
    <col min="8186" max="8186" width="37.42578125" style="73" customWidth="1"/>
    <col min="8187" max="8188" width="23" style="73" customWidth="1"/>
    <col min="8189" max="8189" width="9.7109375" style="73" customWidth="1"/>
    <col min="8190" max="8190" width="13.28515625" style="73" customWidth="1"/>
    <col min="8191" max="8191" width="7.7109375" style="73" customWidth="1"/>
    <col min="8192" max="8192" width="2" style="73" customWidth="1"/>
    <col min="8193" max="8193" width="13.28515625" style="73" customWidth="1"/>
    <col min="8194" max="8441" width="10.85546875" style="73"/>
    <col min="8442" max="8442" width="37.42578125" style="73" customWidth="1"/>
    <col min="8443" max="8444" width="23" style="73" customWidth="1"/>
    <col min="8445" max="8445" width="9.7109375" style="73" customWidth="1"/>
    <col min="8446" max="8446" width="13.28515625" style="73" customWidth="1"/>
    <col min="8447" max="8447" width="7.7109375" style="73" customWidth="1"/>
    <col min="8448" max="8448" width="2" style="73" customWidth="1"/>
    <col min="8449" max="8449" width="13.28515625" style="73" customWidth="1"/>
    <col min="8450" max="8697" width="10.85546875" style="73"/>
    <col min="8698" max="8698" width="37.42578125" style="73" customWidth="1"/>
    <col min="8699" max="8700" width="23" style="73" customWidth="1"/>
    <col min="8701" max="8701" width="9.7109375" style="73" customWidth="1"/>
    <col min="8702" max="8702" width="13.28515625" style="73" customWidth="1"/>
    <col min="8703" max="8703" width="7.7109375" style="73" customWidth="1"/>
    <col min="8704" max="8704" width="2" style="73" customWidth="1"/>
    <col min="8705" max="8705" width="13.28515625" style="73" customWidth="1"/>
    <col min="8706" max="8953" width="10.85546875" style="73"/>
    <col min="8954" max="8954" width="37.42578125" style="73" customWidth="1"/>
    <col min="8955" max="8956" width="23" style="73" customWidth="1"/>
    <col min="8957" max="8957" width="9.7109375" style="73" customWidth="1"/>
    <col min="8958" max="8958" width="13.28515625" style="73" customWidth="1"/>
    <col min="8959" max="8959" width="7.7109375" style="73" customWidth="1"/>
    <col min="8960" max="8960" width="2" style="73" customWidth="1"/>
    <col min="8961" max="8961" width="13.28515625" style="73" customWidth="1"/>
    <col min="8962" max="9209" width="10.85546875" style="73"/>
    <col min="9210" max="9210" width="37.42578125" style="73" customWidth="1"/>
    <col min="9211" max="9212" width="23" style="73" customWidth="1"/>
    <col min="9213" max="9213" width="9.7109375" style="73" customWidth="1"/>
    <col min="9214" max="9214" width="13.28515625" style="73" customWidth="1"/>
    <col min="9215" max="9215" width="7.7109375" style="73" customWidth="1"/>
    <col min="9216" max="9216" width="2" style="73" customWidth="1"/>
    <col min="9217" max="9217" width="13.28515625" style="73" customWidth="1"/>
    <col min="9218" max="9465" width="10.85546875" style="73"/>
    <col min="9466" max="9466" width="37.42578125" style="73" customWidth="1"/>
    <col min="9467" max="9468" width="23" style="73" customWidth="1"/>
    <col min="9469" max="9469" width="9.7109375" style="73" customWidth="1"/>
    <col min="9470" max="9470" width="13.28515625" style="73" customWidth="1"/>
    <col min="9471" max="9471" width="7.7109375" style="73" customWidth="1"/>
    <col min="9472" max="9472" width="2" style="73" customWidth="1"/>
    <col min="9473" max="9473" width="13.28515625" style="73" customWidth="1"/>
    <col min="9474" max="9721" width="10.85546875" style="73"/>
    <col min="9722" max="9722" width="37.42578125" style="73" customWidth="1"/>
    <col min="9723" max="9724" width="23" style="73" customWidth="1"/>
    <col min="9725" max="9725" width="9.7109375" style="73" customWidth="1"/>
    <col min="9726" max="9726" width="13.28515625" style="73" customWidth="1"/>
    <col min="9727" max="9727" width="7.7109375" style="73" customWidth="1"/>
    <col min="9728" max="9728" width="2" style="73" customWidth="1"/>
    <col min="9729" max="9729" width="13.28515625" style="73" customWidth="1"/>
    <col min="9730" max="9977" width="10.85546875" style="73"/>
    <col min="9978" max="9978" width="37.42578125" style="73" customWidth="1"/>
    <col min="9979" max="9980" width="23" style="73" customWidth="1"/>
    <col min="9981" max="9981" width="9.7109375" style="73" customWidth="1"/>
    <col min="9982" max="9982" width="13.28515625" style="73" customWidth="1"/>
    <col min="9983" max="9983" width="7.7109375" style="73" customWidth="1"/>
    <col min="9984" max="9984" width="2" style="73" customWidth="1"/>
    <col min="9985" max="9985" width="13.28515625" style="73" customWidth="1"/>
    <col min="9986" max="10233" width="10.85546875" style="73"/>
    <col min="10234" max="10234" width="37.42578125" style="73" customWidth="1"/>
    <col min="10235" max="10236" width="23" style="73" customWidth="1"/>
    <col min="10237" max="10237" width="9.7109375" style="73" customWidth="1"/>
    <col min="10238" max="10238" width="13.28515625" style="73" customWidth="1"/>
    <col min="10239" max="10239" width="7.7109375" style="73" customWidth="1"/>
    <col min="10240" max="10240" width="2" style="73" customWidth="1"/>
    <col min="10241" max="10241" width="13.28515625" style="73" customWidth="1"/>
    <col min="10242" max="10489" width="10.85546875" style="73"/>
    <col min="10490" max="10490" width="37.42578125" style="73" customWidth="1"/>
    <col min="10491" max="10492" width="23" style="73" customWidth="1"/>
    <col min="10493" max="10493" width="9.7109375" style="73" customWidth="1"/>
    <col min="10494" max="10494" width="13.28515625" style="73" customWidth="1"/>
    <col min="10495" max="10495" width="7.7109375" style="73" customWidth="1"/>
    <col min="10496" max="10496" width="2" style="73" customWidth="1"/>
    <col min="10497" max="10497" width="13.28515625" style="73" customWidth="1"/>
    <col min="10498" max="10745" width="10.85546875" style="73"/>
    <col min="10746" max="10746" width="37.42578125" style="73" customWidth="1"/>
    <col min="10747" max="10748" width="23" style="73" customWidth="1"/>
    <col min="10749" max="10749" width="9.7109375" style="73" customWidth="1"/>
    <col min="10750" max="10750" width="13.28515625" style="73" customWidth="1"/>
    <col min="10751" max="10751" width="7.7109375" style="73" customWidth="1"/>
    <col min="10752" max="10752" width="2" style="73" customWidth="1"/>
    <col min="10753" max="10753" width="13.28515625" style="73" customWidth="1"/>
    <col min="10754" max="11001" width="10.85546875" style="73"/>
    <col min="11002" max="11002" width="37.42578125" style="73" customWidth="1"/>
    <col min="11003" max="11004" width="23" style="73" customWidth="1"/>
    <col min="11005" max="11005" width="9.7109375" style="73" customWidth="1"/>
    <col min="11006" max="11006" width="13.28515625" style="73" customWidth="1"/>
    <col min="11007" max="11007" width="7.7109375" style="73" customWidth="1"/>
    <col min="11008" max="11008" width="2" style="73" customWidth="1"/>
    <col min="11009" max="11009" width="13.28515625" style="73" customWidth="1"/>
    <col min="11010" max="11257" width="10.85546875" style="73"/>
    <col min="11258" max="11258" width="37.42578125" style="73" customWidth="1"/>
    <col min="11259" max="11260" width="23" style="73" customWidth="1"/>
    <col min="11261" max="11261" width="9.7109375" style="73" customWidth="1"/>
    <col min="11262" max="11262" width="13.28515625" style="73" customWidth="1"/>
    <col min="11263" max="11263" width="7.7109375" style="73" customWidth="1"/>
    <col min="11264" max="11264" width="2" style="73" customWidth="1"/>
    <col min="11265" max="11265" width="13.28515625" style="73" customWidth="1"/>
    <col min="11266" max="11513" width="10.85546875" style="73"/>
    <col min="11514" max="11514" width="37.42578125" style="73" customWidth="1"/>
    <col min="11515" max="11516" width="23" style="73" customWidth="1"/>
    <col min="11517" max="11517" width="9.7109375" style="73" customWidth="1"/>
    <col min="11518" max="11518" width="13.28515625" style="73" customWidth="1"/>
    <col min="11519" max="11519" width="7.7109375" style="73" customWidth="1"/>
    <col min="11520" max="11520" width="2" style="73" customWidth="1"/>
    <col min="11521" max="11521" width="13.28515625" style="73" customWidth="1"/>
    <col min="11522" max="11769" width="10.85546875" style="73"/>
    <col min="11770" max="11770" width="37.42578125" style="73" customWidth="1"/>
    <col min="11771" max="11772" width="23" style="73" customWidth="1"/>
    <col min="11773" max="11773" width="9.7109375" style="73" customWidth="1"/>
    <col min="11774" max="11774" width="13.28515625" style="73" customWidth="1"/>
    <col min="11775" max="11775" width="7.7109375" style="73" customWidth="1"/>
    <col min="11776" max="11776" width="2" style="73" customWidth="1"/>
    <col min="11777" max="11777" width="13.28515625" style="73" customWidth="1"/>
    <col min="11778" max="12025" width="10.85546875" style="73"/>
    <col min="12026" max="12026" width="37.42578125" style="73" customWidth="1"/>
    <col min="12027" max="12028" width="23" style="73" customWidth="1"/>
    <col min="12029" max="12029" width="9.7109375" style="73" customWidth="1"/>
    <col min="12030" max="12030" width="13.28515625" style="73" customWidth="1"/>
    <col min="12031" max="12031" width="7.7109375" style="73" customWidth="1"/>
    <col min="12032" max="12032" width="2" style="73" customWidth="1"/>
    <col min="12033" max="12033" width="13.28515625" style="73" customWidth="1"/>
    <col min="12034" max="12281" width="10.85546875" style="73"/>
    <col min="12282" max="12282" width="37.42578125" style="73" customWidth="1"/>
    <col min="12283" max="12284" width="23" style="73" customWidth="1"/>
    <col min="12285" max="12285" width="9.7109375" style="73" customWidth="1"/>
    <col min="12286" max="12286" width="13.28515625" style="73" customWidth="1"/>
    <col min="12287" max="12287" width="7.7109375" style="73" customWidth="1"/>
    <col min="12288" max="12288" width="2" style="73" customWidth="1"/>
    <col min="12289" max="12289" width="13.28515625" style="73" customWidth="1"/>
    <col min="12290" max="12537" width="10.85546875" style="73"/>
    <col min="12538" max="12538" width="37.42578125" style="73" customWidth="1"/>
    <col min="12539" max="12540" width="23" style="73" customWidth="1"/>
    <col min="12541" max="12541" width="9.7109375" style="73" customWidth="1"/>
    <col min="12542" max="12542" width="13.28515625" style="73" customWidth="1"/>
    <col min="12543" max="12543" width="7.7109375" style="73" customWidth="1"/>
    <col min="12544" max="12544" width="2" style="73" customWidth="1"/>
    <col min="12545" max="12545" width="13.28515625" style="73" customWidth="1"/>
    <col min="12546" max="12793" width="10.85546875" style="73"/>
    <col min="12794" max="12794" width="37.42578125" style="73" customWidth="1"/>
    <col min="12795" max="12796" width="23" style="73" customWidth="1"/>
    <col min="12797" max="12797" width="9.7109375" style="73" customWidth="1"/>
    <col min="12798" max="12798" width="13.28515625" style="73" customWidth="1"/>
    <col min="12799" max="12799" width="7.7109375" style="73" customWidth="1"/>
    <col min="12800" max="12800" width="2" style="73" customWidth="1"/>
    <col min="12801" max="12801" width="13.28515625" style="73" customWidth="1"/>
    <col min="12802" max="13049" width="10.85546875" style="73"/>
    <col min="13050" max="13050" width="37.42578125" style="73" customWidth="1"/>
    <col min="13051" max="13052" width="23" style="73" customWidth="1"/>
    <col min="13053" max="13053" width="9.7109375" style="73" customWidth="1"/>
    <col min="13054" max="13054" width="13.28515625" style="73" customWidth="1"/>
    <col min="13055" max="13055" width="7.7109375" style="73" customWidth="1"/>
    <col min="13056" max="13056" width="2" style="73" customWidth="1"/>
    <col min="13057" max="13057" width="13.28515625" style="73" customWidth="1"/>
    <col min="13058" max="13305" width="10.85546875" style="73"/>
    <col min="13306" max="13306" width="37.42578125" style="73" customWidth="1"/>
    <col min="13307" max="13308" width="23" style="73" customWidth="1"/>
    <col min="13309" max="13309" width="9.7109375" style="73" customWidth="1"/>
    <col min="13310" max="13310" width="13.28515625" style="73" customWidth="1"/>
    <col min="13311" max="13311" width="7.7109375" style="73" customWidth="1"/>
    <col min="13312" max="13312" width="2" style="73" customWidth="1"/>
    <col min="13313" max="13313" width="13.28515625" style="73" customWidth="1"/>
    <col min="13314" max="13561" width="10.85546875" style="73"/>
    <col min="13562" max="13562" width="37.42578125" style="73" customWidth="1"/>
    <col min="13563" max="13564" width="23" style="73" customWidth="1"/>
    <col min="13565" max="13565" width="9.7109375" style="73" customWidth="1"/>
    <col min="13566" max="13566" width="13.28515625" style="73" customWidth="1"/>
    <col min="13567" max="13567" width="7.7109375" style="73" customWidth="1"/>
    <col min="13568" max="13568" width="2" style="73" customWidth="1"/>
    <col min="13569" max="13569" width="13.28515625" style="73" customWidth="1"/>
    <col min="13570" max="13817" width="10.85546875" style="73"/>
    <col min="13818" max="13818" width="37.42578125" style="73" customWidth="1"/>
    <col min="13819" max="13820" width="23" style="73" customWidth="1"/>
    <col min="13821" max="13821" width="9.7109375" style="73" customWidth="1"/>
    <col min="13822" max="13822" width="13.28515625" style="73" customWidth="1"/>
    <col min="13823" max="13823" width="7.7109375" style="73" customWidth="1"/>
    <col min="13824" max="13824" width="2" style="73" customWidth="1"/>
    <col min="13825" max="13825" width="13.28515625" style="73" customWidth="1"/>
    <col min="13826" max="14073" width="10.85546875" style="73"/>
    <col min="14074" max="14074" width="37.42578125" style="73" customWidth="1"/>
    <col min="14075" max="14076" width="23" style="73" customWidth="1"/>
    <col min="14077" max="14077" width="9.7109375" style="73" customWidth="1"/>
    <col min="14078" max="14078" width="13.28515625" style="73" customWidth="1"/>
    <col min="14079" max="14079" width="7.7109375" style="73" customWidth="1"/>
    <col min="14080" max="14080" width="2" style="73" customWidth="1"/>
    <col min="14081" max="14081" width="13.28515625" style="73" customWidth="1"/>
    <col min="14082" max="14329" width="10.85546875" style="73"/>
    <col min="14330" max="14330" width="37.42578125" style="73" customWidth="1"/>
    <col min="14331" max="14332" width="23" style="73" customWidth="1"/>
    <col min="14333" max="14333" width="9.7109375" style="73" customWidth="1"/>
    <col min="14334" max="14334" width="13.28515625" style="73" customWidth="1"/>
    <col min="14335" max="14335" width="7.7109375" style="73" customWidth="1"/>
    <col min="14336" max="14336" width="2" style="73" customWidth="1"/>
    <col min="14337" max="14337" width="13.28515625" style="73" customWidth="1"/>
    <col min="14338" max="14585" width="10.85546875" style="73"/>
    <col min="14586" max="14586" width="37.42578125" style="73" customWidth="1"/>
    <col min="14587" max="14588" width="23" style="73" customWidth="1"/>
    <col min="14589" max="14589" width="9.7109375" style="73" customWidth="1"/>
    <col min="14590" max="14590" width="13.28515625" style="73" customWidth="1"/>
    <col min="14591" max="14591" width="7.7109375" style="73" customWidth="1"/>
    <col min="14592" max="14592" width="2" style="73" customWidth="1"/>
    <col min="14593" max="14593" width="13.28515625" style="73" customWidth="1"/>
    <col min="14594" max="14841" width="10.85546875" style="73"/>
    <col min="14842" max="14842" width="37.42578125" style="73" customWidth="1"/>
    <col min="14843" max="14844" width="23" style="73" customWidth="1"/>
    <col min="14845" max="14845" width="9.7109375" style="73" customWidth="1"/>
    <col min="14846" max="14846" width="13.28515625" style="73" customWidth="1"/>
    <col min="14847" max="14847" width="7.7109375" style="73" customWidth="1"/>
    <col min="14848" max="14848" width="2" style="73" customWidth="1"/>
    <col min="14849" max="14849" width="13.28515625" style="73" customWidth="1"/>
    <col min="14850" max="15097" width="10.85546875" style="73"/>
    <col min="15098" max="15098" width="37.42578125" style="73" customWidth="1"/>
    <col min="15099" max="15100" width="23" style="73" customWidth="1"/>
    <col min="15101" max="15101" width="9.7109375" style="73" customWidth="1"/>
    <col min="15102" max="15102" width="13.28515625" style="73" customWidth="1"/>
    <col min="15103" max="15103" width="7.7109375" style="73" customWidth="1"/>
    <col min="15104" max="15104" width="2" style="73" customWidth="1"/>
    <col min="15105" max="15105" width="13.28515625" style="73" customWidth="1"/>
    <col min="15106" max="15353" width="10.85546875" style="73"/>
    <col min="15354" max="15354" width="37.42578125" style="73" customWidth="1"/>
    <col min="15355" max="15356" width="23" style="73" customWidth="1"/>
    <col min="15357" max="15357" width="9.7109375" style="73" customWidth="1"/>
    <col min="15358" max="15358" width="13.28515625" style="73" customWidth="1"/>
    <col min="15359" max="15359" width="7.7109375" style="73" customWidth="1"/>
    <col min="15360" max="15360" width="2" style="73" customWidth="1"/>
    <col min="15361" max="15361" width="13.28515625" style="73" customWidth="1"/>
    <col min="15362" max="15609" width="10.85546875" style="73"/>
    <col min="15610" max="15610" width="37.42578125" style="73" customWidth="1"/>
    <col min="15611" max="15612" width="23" style="73" customWidth="1"/>
    <col min="15613" max="15613" width="9.7109375" style="73" customWidth="1"/>
    <col min="15614" max="15614" width="13.28515625" style="73" customWidth="1"/>
    <col min="15615" max="15615" width="7.7109375" style="73" customWidth="1"/>
    <col min="15616" max="15616" width="2" style="73" customWidth="1"/>
    <col min="15617" max="15617" width="13.28515625" style="73" customWidth="1"/>
    <col min="15618" max="15865" width="10.85546875" style="73"/>
    <col min="15866" max="15866" width="37.42578125" style="73" customWidth="1"/>
    <col min="15867" max="15868" width="23" style="73" customWidth="1"/>
    <col min="15869" max="15869" width="9.7109375" style="73" customWidth="1"/>
    <col min="15870" max="15870" width="13.28515625" style="73" customWidth="1"/>
    <col min="15871" max="15871" width="7.7109375" style="73" customWidth="1"/>
    <col min="15872" max="15872" width="2" style="73" customWidth="1"/>
    <col min="15873" max="15873" width="13.28515625" style="73" customWidth="1"/>
    <col min="15874" max="16121" width="10.85546875" style="73"/>
    <col min="16122" max="16122" width="37.42578125" style="73" customWidth="1"/>
    <col min="16123" max="16124" width="23" style="73" customWidth="1"/>
    <col min="16125" max="16125" width="9.7109375" style="73" customWidth="1"/>
    <col min="16126" max="16126" width="13.28515625" style="73" customWidth="1"/>
    <col min="16127" max="16127" width="7.7109375" style="73" customWidth="1"/>
    <col min="16128" max="16128" width="2" style="73" customWidth="1"/>
    <col min="16129" max="16129" width="13.28515625" style="73" customWidth="1"/>
    <col min="16130" max="16384" width="10.85546875" style="73"/>
  </cols>
  <sheetData>
    <row r="1" spans="1:6" ht="12.75" customHeight="1">
      <c r="A1" s="2360" t="s">
        <v>1620</v>
      </c>
      <c r="B1" s="2360"/>
      <c r="C1" s="2360"/>
      <c r="D1" s="2360"/>
      <c r="E1" s="2360"/>
      <c r="F1" s="2360"/>
    </row>
    <row r="2" spans="1:6" ht="12.75" customHeight="1">
      <c r="A2" s="345" t="s">
        <v>2301</v>
      </c>
      <c r="B2" s="2385" t="e">
        <f>+TFT!G3</f>
        <v>#REF!</v>
      </c>
      <c r="C2" s="2386"/>
      <c r="D2" s="2386"/>
      <c r="E2" s="2386"/>
      <c r="F2" s="2386"/>
    </row>
    <row r="3" spans="1:6" ht="12.75" customHeight="1">
      <c r="A3" s="2476"/>
      <c r="B3" s="2476"/>
      <c r="C3" s="264" t="s">
        <v>261</v>
      </c>
      <c r="D3" s="2420" t="e">
        <f>+TFT!I4</f>
        <v>#REF!</v>
      </c>
      <c r="E3" s="2420"/>
      <c r="F3" s="2420"/>
    </row>
    <row r="4" spans="1:6" ht="12.75" customHeight="1">
      <c r="A4" s="302" t="s">
        <v>262</v>
      </c>
      <c r="B4" s="2478" t="e">
        <f>+TFT!C5</f>
        <v>#REF!</v>
      </c>
      <c r="C4" s="2475"/>
      <c r="D4" s="2475"/>
      <c r="E4" s="2489"/>
    </row>
    <row r="5" spans="1:6" ht="12.75" customHeight="1">
      <c r="A5" s="262" t="s">
        <v>2264</v>
      </c>
      <c r="B5" s="1204" t="e">
        <f>+TFT!D6</f>
        <v>#REF!</v>
      </c>
      <c r="C5" s="264" t="s">
        <v>263</v>
      </c>
      <c r="D5" s="1203">
        <f>+TFT!H6</f>
        <v>0</v>
      </c>
      <c r="E5" s="346" t="s">
        <v>724</v>
      </c>
      <c r="F5" s="1198" t="e">
        <f>+TFT!K6</f>
        <v>#REF!</v>
      </c>
    </row>
    <row r="7" spans="1:6" ht="12.75" customHeight="1">
      <c r="A7" s="2490" t="s">
        <v>1659</v>
      </c>
      <c r="B7" s="2490"/>
      <c r="C7" s="2490"/>
      <c r="D7" s="2490"/>
      <c r="E7" s="2490"/>
      <c r="F7" s="2490"/>
    </row>
    <row r="8" spans="1:6" ht="14.25" customHeight="1" thickBot="1">
      <c r="A8" s="76"/>
      <c r="B8" s="76"/>
      <c r="C8" s="76"/>
      <c r="D8" s="76"/>
      <c r="E8" s="76"/>
    </row>
    <row r="9" spans="1:6" ht="14.25" customHeight="1" thickBot="1">
      <c r="A9" s="2480" t="s">
        <v>725</v>
      </c>
      <c r="B9" s="347" t="s">
        <v>492</v>
      </c>
      <c r="C9" s="347" t="s">
        <v>493</v>
      </c>
      <c r="D9" s="348" t="s">
        <v>494</v>
      </c>
      <c r="E9" s="2483" t="s">
        <v>672</v>
      </c>
      <c r="F9" s="2484"/>
    </row>
    <row r="10" spans="1:6" ht="14.25" customHeight="1">
      <c r="A10" s="2481"/>
      <c r="B10" s="349" t="s">
        <v>726</v>
      </c>
      <c r="C10" s="349"/>
      <c r="D10" s="211"/>
      <c r="E10" s="2485" t="s">
        <v>727</v>
      </c>
      <c r="F10" s="2486"/>
    </row>
    <row r="11" spans="1:6" ht="14.25" customHeight="1">
      <c r="A11" s="2481"/>
      <c r="B11" s="349" t="s">
        <v>728</v>
      </c>
      <c r="C11" s="349" t="s">
        <v>729</v>
      </c>
      <c r="D11" s="211" t="s">
        <v>730</v>
      </c>
      <c r="E11" s="2485"/>
      <c r="F11" s="2486"/>
    </row>
    <row r="12" spans="1:6" ht="30" customHeight="1">
      <c r="A12" s="2481"/>
      <c r="B12" s="349" t="s">
        <v>731</v>
      </c>
      <c r="C12" s="349" t="s">
        <v>732</v>
      </c>
      <c r="D12" s="350" t="s">
        <v>733</v>
      </c>
      <c r="E12" s="2485"/>
      <c r="F12" s="2486"/>
    </row>
    <row r="13" spans="1:6" ht="13.5" customHeight="1">
      <c r="A13" s="2481"/>
      <c r="B13" s="349" t="s">
        <v>734</v>
      </c>
      <c r="C13" s="349" t="s">
        <v>734</v>
      </c>
      <c r="D13" s="196"/>
      <c r="E13" s="2485"/>
      <c r="F13" s="2486"/>
    </row>
    <row r="14" spans="1:6" ht="18.75" customHeight="1" thickBot="1">
      <c r="A14" s="2482"/>
      <c r="B14" s="351"/>
      <c r="C14" s="351"/>
      <c r="D14" s="352"/>
      <c r="E14" s="2487"/>
      <c r="F14" s="2488"/>
    </row>
    <row r="15" spans="1:6" ht="14.25" customHeight="1">
      <c r="A15" s="355" t="s">
        <v>694</v>
      </c>
      <c r="B15" s="356"/>
      <c r="C15" s="357"/>
      <c r="D15" s="358"/>
      <c r="E15" s="2493"/>
      <c r="F15" s="2494"/>
    </row>
    <row r="16" spans="1:6" ht="14.25" customHeight="1">
      <c r="A16" s="355" t="s">
        <v>735</v>
      </c>
      <c r="B16" s="359"/>
      <c r="C16" s="360"/>
      <c r="D16" s="361"/>
      <c r="E16" s="2493"/>
      <c r="F16" s="2494"/>
    </row>
    <row r="17" spans="1:8" ht="14.25" customHeight="1">
      <c r="A17" s="355" t="s">
        <v>383</v>
      </c>
      <c r="B17" s="359"/>
      <c r="C17" s="362"/>
      <c r="D17" s="361"/>
      <c r="E17" s="2493"/>
      <c r="F17" s="2494"/>
    </row>
    <row r="18" spans="1:8" ht="15" customHeight="1">
      <c r="A18" s="355" t="s">
        <v>696</v>
      </c>
      <c r="B18" s="363"/>
      <c r="C18" s="364"/>
      <c r="D18" s="365"/>
      <c r="E18" s="2493"/>
      <c r="F18" s="2494"/>
    </row>
    <row r="19" spans="1:8" ht="12" customHeight="1" thickBot="1">
      <c r="A19" s="366"/>
      <c r="B19" s="353"/>
      <c r="C19" s="367"/>
      <c r="D19" s="368"/>
      <c r="E19" s="2495"/>
      <c r="F19" s="2496"/>
    </row>
    <row r="20" spans="1:8" ht="32.25" customHeight="1" thickBot="1">
      <c r="A20" s="369" t="s">
        <v>736</v>
      </c>
      <c r="B20" s="370"/>
      <c r="C20" s="370"/>
      <c r="D20" s="371"/>
      <c r="E20" s="2497"/>
      <c r="F20" s="2498"/>
    </row>
    <row r="21" spans="1:8" ht="14.25" customHeight="1">
      <c r="A21" s="354" t="s">
        <v>697</v>
      </c>
      <c r="B21" s="372"/>
      <c r="C21" s="1059"/>
      <c r="D21" s="373"/>
      <c r="E21" s="2499"/>
      <c r="F21" s="2500"/>
    </row>
    <row r="22" spans="1:8" ht="14.25" customHeight="1">
      <c r="A22" s="354" t="s">
        <v>737</v>
      </c>
      <c r="B22" s="364"/>
      <c r="C22" s="374"/>
      <c r="D22" s="375"/>
      <c r="E22" s="2493"/>
      <c r="F22" s="2494"/>
    </row>
    <row r="23" spans="1:8" ht="14.25" customHeight="1">
      <c r="A23" s="354" t="s">
        <v>1657</v>
      </c>
      <c r="B23" s="362"/>
      <c r="C23" s="376"/>
      <c r="D23" s="375"/>
      <c r="E23" s="2491"/>
      <c r="F23" s="2492"/>
    </row>
    <row r="24" spans="1:8" ht="14.25" customHeight="1">
      <c r="A24" s="354" t="s">
        <v>738</v>
      </c>
      <c r="B24" s="364"/>
      <c r="C24" s="374"/>
      <c r="D24" s="375"/>
      <c r="E24" s="2491"/>
      <c r="F24" s="2492"/>
    </row>
    <row r="25" spans="1:8" ht="14.25" customHeight="1">
      <c r="A25" s="354" t="s">
        <v>386</v>
      </c>
      <c r="B25" s="362"/>
      <c r="C25" s="374"/>
      <c r="D25" s="377"/>
      <c r="E25" s="2491"/>
      <c r="F25" s="2492"/>
    </row>
    <row r="26" spans="1:8" ht="14.25" customHeight="1">
      <c r="A26" s="354" t="s">
        <v>700</v>
      </c>
      <c r="B26" s="362"/>
      <c r="C26" s="376"/>
      <c r="D26" s="1061"/>
      <c r="E26" s="2491"/>
      <c r="F26" s="2492"/>
    </row>
    <row r="27" spans="1:8" ht="14.25" customHeight="1">
      <c r="A27" s="354" t="s">
        <v>370</v>
      </c>
      <c r="B27" s="362"/>
      <c r="C27" s="378"/>
      <c r="D27" s="379"/>
      <c r="E27" s="2491"/>
      <c r="F27" s="2492"/>
    </row>
    <row r="28" spans="1:8" ht="14.25" customHeight="1" thickBot="1">
      <c r="A28" s="380"/>
      <c r="B28" s="381"/>
      <c r="C28" s="382"/>
      <c r="D28" s="383"/>
      <c r="E28" s="2501"/>
      <c r="F28" s="2502"/>
    </row>
    <row r="29" spans="1:8" ht="31.5" customHeight="1" thickBot="1">
      <c r="A29" s="384" t="s">
        <v>739</v>
      </c>
      <c r="B29" s="385"/>
      <c r="C29" s="386"/>
      <c r="D29" s="385"/>
      <c r="E29" s="2505"/>
      <c r="F29" s="2506"/>
    </row>
    <row r="30" spans="1:8" ht="20.25" customHeight="1">
      <c r="A30" s="387" t="s">
        <v>388</v>
      </c>
      <c r="B30" s="388"/>
      <c r="C30" s="389"/>
      <c r="D30" s="388"/>
      <c r="E30" s="2507"/>
      <c r="F30" s="2508"/>
      <c r="H30" s="1060"/>
    </row>
    <row r="31" spans="1:8" ht="20.25" customHeight="1">
      <c r="A31" s="390" t="s">
        <v>374</v>
      </c>
      <c r="B31" s="391"/>
      <c r="C31" s="392"/>
      <c r="D31" s="393"/>
      <c r="E31" s="2493"/>
      <c r="F31" s="2494"/>
    </row>
    <row r="32" spans="1:8" ht="15" customHeight="1" thickBot="1">
      <c r="A32" s="394"/>
      <c r="B32" s="367"/>
      <c r="C32" s="395"/>
      <c r="D32" s="396"/>
      <c r="E32" s="2501"/>
      <c r="F32" s="2502"/>
    </row>
    <row r="33" spans="1:6" ht="19.5" customHeight="1" thickBot="1">
      <c r="A33" s="397" t="s">
        <v>410</v>
      </c>
      <c r="B33" s="398"/>
      <c r="C33" s="399"/>
      <c r="D33" s="398"/>
      <c r="E33" s="2503"/>
      <c r="F33" s="2504"/>
    </row>
    <row r="34" spans="1:6" ht="12.75" customHeight="1">
      <c r="A34" s="163"/>
      <c r="B34" s="163"/>
      <c r="C34" s="163"/>
      <c r="D34" s="163"/>
      <c r="E34" s="163"/>
      <c r="F34" s="163"/>
    </row>
    <row r="35" spans="1:6" ht="12.75" customHeight="1">
      <c r="A35" s="343" t="s">
        <v>740</v>
      </c>
      <c r="B35" s="400"/>
      <c r="C35" s="163"/>
      <c r="D35" s="163"/>
      <c r="E35" s="163"/>
      <c r="F35" s="163"/>
    </row>
    <row r="36" spans="1:6" ht="12.75" customHeight="1">
      <c r="A36" s="163" t="s">
        <v>741</v>
      </c>
      <c r="B36" s="163"/>
      <c r="C36" s="163"/>
      <c r="D36" s="163"/>
      <c r="E36" s="163"/>
      <c r="F36" s="163"/>
    </row>
    <row r="37" spans="1:6" ht="12.75" customHeight="1">
      <c r="A37" s="163" t="s">
        <v>742</v>
      </c>
      <c r="B37" s="163"/>
      <c r="C37" s="163"/>
      <c r="D37" s="163"/>
      <c r="E37" s="163"/>
      <c r="F37" s="163"/>
    </row>
    <row r="38" spans="1:6" ht="12.75" customHeight="1">
      <c r="A38" s="163" t="s">
        <v>743</v>
      </c>
      <c r="B38" s="163"/>
      <c r="C38" s="163"/>
      <c r="D38" s="163"/>
      <c r="E38" s="163"/>
      <c r="F38" s="163"/>
    </row>
  </sheetData>
  <sheetProtection selectLockedCells="1" selectUnlockedCells="1"/>
  <mergeCells count="29">
    <mergeCell ref="E32:F32"/>
    <mergeCell ref="E33:F33"/>
    <mergeCell ref="E26:F26"/>
    <mergeCell ref="E27:F27"/>
    <mergeCell ref="E28:F28"/>
    <mergeCell ref="E29:F29"/>
    <mergeCell ref="E30:F30"/>
    <mergeCell ref="E31:F31"/>
    <mergeCell ref="E25:F25"/>
    <mergeCell ref="E15:F15"/>
    <mergeCell ref="E16:F16"/>
    <mergeCell ref="E17:F17"/>
    <mergeCell ref="E18:F18"/>
    <mergeCell ref="E19:F19"/>
    <mergeCell ref="E20:F20"/>
    <mergeCell ref="E21:F21"/>
    <mergeCell ref="E22:F22"/>
    <mergeCell ref="E23:F23"/>
    <mergeCell ref="E24:F24"/>
    <mergeCell ref="A1:F1"/>
    <mergeCell ref="A9:A14"/>
    <mergeCell ref="E9:F9"/>
    <mergeCell ref="E10:F13"/>
    <mergeCell ref="E14:F14"/>
    <mergeCell ref="B2:F2"/>
    <mergeCell ref="A3:B3"/>
    <mergeCell ref="D3:F3"/>
    <mergeCell ref="B4:E4"/>
    <mergeCell ref="A7:F7"/>
  </mergeCells>
  <phoneticPr fontId="112" type="noConversion"/>
  <pageMargins left="0" right="0" top="0" bottom="0.98425196850393704" header="0.51181102362204722" footer="0.51181102362204722"/>
  <pageSetup paperSize="9" scale="73" orientation="portrait" horizontalDpi="1200" verticalDpi="1200" r:id="rId1"/>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sheetPr>
    <tabColor theme="7" tint="-0.249977111117893"/>
    <pageSetUpPr fitToPage="1"/>
  </sheetPr>
  <dimension ref="A1:J31"/>
  <sheetViews>
    <sheetView showGridLines="0" workbookViewId="0">
      <selection activeCell="K24" sqref="K24"/>
    </sheetView>
  </sheetViews>
  <sheetFormatPr baseColWidth="10" defaultRowHeight="15"/>
  <cols>
    <col min="1" max="1" width="20.7109375" customWidth="1"/>
    <col min="2" max="2" width="17.140625" customWidth="1"/>
    <col min="3" max="3" width="17.28515625" customWidth="1"/>
    <col min="4" max="4" width="19.140625" customWidth="1"/>
    <col min="5" max="5" width="20.42578125" customWidth="1"/>
    <col min="6" max="6" width="19.140625" customWidth="1"/>
    <col min="7" max="7" width="17.7109375" customWidth="1"/>
    <col min="8" max="8" width="18" customWidth="1"/>
    <col min="9" max="9" width="4" customWidth="1"/>
  </cols>
  <sheetData>
    <row r="1" spans="1:10">
      <c r="A1" s="2329" t="s">
        <v>1621</v>
      </c>
      <c r="B1" s="2329"/>
      <c r="C1" s="2329"/>
      <c r="D1" s="2329"/>
      <c r="E1" s="2329"/>
      <c r="F1" s="2329"/>
      <c r="G1" s="2329"/>
      <c r="H1" s="2329"/>
      <c r="I1" s="2329"/>
    </row>
    <row r="2" spans="1:10">
      <c r="A2" s="2513" t="s">
        <v>2301</v>
      </c>
      <c r="B2" s="2513"/>
      <c r="C2" s="2474" t="e">
        <f>+TFT!G3</f>
        <v>#REF!</v>
      </c>
      <c r="D2" s="2475"/>
      <c r="E2" s="2475"/>
      <c r="F2" s="2475"/>
      <c r="G2" s="2475"/>
      <c r="H2" s="2475"/>
      <c r="I2" s="2475"/>
    </row>
    <row r="3" spans="1:10">
      <c r="A3" s="2476"/>
      <c r="B3" s="2476"/>
      <c r="C3" s="2476"/>
      <c r="D3" s="2476"/>
      <c r="E3" s="264" t="s">
        <v>261</v>
      </c>
      <c r="F3" s="2477" t="e">
        <f>+TFT!I4</f>
        <v>#REF!</v>
      </c>
      <c r="G3" s="2477"/>
      <c r="H3" s="2477"/>
      <c r="I3" s="2477"/>
    </row>
    <row r="4" spans="1:10">
      <c r="A4" s="302" t="s">
        <v>262</v>
      </c>
      <c r="B4" s="2478" t="e">
        <f>+TFT!C5</f>
        <v>#REF!</v>
      </c>
      <c r="C4" s="2475"/>
      <c r="D4" s="2475"/>
      <c r="E4" s="2475"/>
      <c r="F4" s="2475"/>
      <c r="G4" s="2475"/>
      <c r="H4" s="2475"/>
      <c r="I4" s="2475"/>
    </row>
    <row r="5" spans="1:10">
      <c r="A5" s="262" t="s">
        <v>2264</v>
      </c>
      <c r="B5" s="2479" t="e">
        <f>+TFT!D6</f>
        <v>#REF!</v>
      </c>
      <c r="C5" s="2479"/>
      <c r="D5" s="264" t="s">
        <v>263</v>
      </c>
      <c r="E5" s="303">
        <f>+TFT!H6</f>
        <v>0</v>
      </c>
      <c r="F5" s="304" t="s">
        <v>264</v>
      </c>
      <c r="G5" s="305" t="e">
        <f>+TFT!K6</f>
        <v>#REF!</v>
      </c>
      <c r="H5" s="306"/>
      <c r="I5" s="307"/>
    </row>
    <row r="6" spans="1:10">
      <c r="A6" s="262"/>
      <c r="B6" s="267"/>
      <c r="C6" s="401"/>
      <c r="D6" s="264"/>
      <c r="E6" s="402"/>
      <c r="F6" s="264"/>
      <c r="G6" s="269"/>
      <c r="H6" s="403"/>
      <c r="I6" s="404"/>
    </row>
    <row r="7" spans="1:10" ht="21">
      <c r="A7" s="2514" t="s">
        <v>744</v>
      </c>
      <c r="B7" s="2514"/>
      <c r="C7" s="2514"/>
      <c r="D7" s="2514"/>
      <c r="E7" s="2514"/>
      <c r="F7" s="2514"/>
      <c r="G7" s="2514"/>
      <c r="H7" s="2514"/>
      <c r="I7" s="2514"/>
    </row>
    <row r="8" spans="1:10" ht="15.75" thickBot="1">
      <c r="A8" s="404"/>
      <c r="B8" s="404"/>
      <c r="C8" s="405"/>
      <c r="D8" s="404"/>
      <c r="E8" s="405"/>
      <c r="F8" s="404"/>
      <c r="G8" s="404"/>
      <c r="H8" s="404"/>
      <c r="I8" s="404"/>
    </row>
    <row r="9" spans="1:10">
      <c r="A9" s="406"/>
      <c r="B9" s="407"/>
      <c r="C9" s="408"/>
      <c r="D9" s="409" t="s">
        <v>673</v>
      </c>
      <c r="E9" s="410" t="s">
        <v>745</v>
      </c>
      <c r="F9" s="411" t="s">
        <v>746</v>
      </c>
      <c r="G9" s="410" t="s">
        <v>747</v>
      </c>
      <c r="H9" s="2515" t="s">
        <v>748</v>
      </c>
      <c r="I9" s="2516"/>
    </row>
    <row r="10" spans="1:10">
      <c r="A10" s="412"/>
      <c r="B10" s="413"/>
      <c r="C10" s="413"/>
      <c r="D10" s="414" t="s">
        <v>378</v>
      </c>
      <c r="E10" s="415" t="s">
        <v>749</v>
      </c>
      <c r="F10" s="415" t="s">
        <v>750</v>
      </c>
      <c r="G10" s="416" t="s">
        <v>751</v>
      </c>
      <c r="H10" s="2517" t="s">
        <v>752</v>
      </c>
      <c r="I10" s="2518"/>
      <c r="J10" s="417"/>
    </row>
    <row r="11" spans="1:10">
      <c r="A11" s="412"/>
      <c r="B11" s="413"/>
      <c r="C11" s="413"/>
      <c r="D11" s="418"/>
      <c r="E11" s="415" t="s">
        <v>753</v>
      </c>
      <c r="F11" s="415" t="s">
        <v>754</v>
      </c>
      <c r="G11" s="419"/>
      <c r="H11" s="420"/>
      <c r="I11" s="408"/>
      <c r="J11" s="417"/>
    </row>
    <row r="12" spans="1:10" ht="15.75" thickBot="1">
      <c r="A12" s="421"/>
      <c r="B12" s="422"/>
      <c r="C12" s="422"/>
      <c r="D12" s="423" t="s">
        <v>492</v>
      </c>
      <c r="E12" s="424" t="s">
        <v>493</v>
      </c>
      <c r="F12" s="1062" t="s">
        <v>755</v>
      </c>
      <c r="G12" s="424" t="s">
        <v>495</v>
      </c>
      <c r="H12" s="2519" t="s">
        <v>756</v>
      </c>
      <c r="I12" s="2520"/>
    </row>
    <row r="13" spans="1:10">
      <c r="A13" s="2509" t="s">
        <v>757</v>
      </c>
      <c r="B13" s="2509"/>
      <c r="C13" s="2510"/>
      <c r="D13" s="425"/>
      <c r="E13" s="425"/>
      <c r="F13" s="434"/>
      <c r="G13" s="433"/>
      <c r="H13" s="2511"/>
      <c r="I13" s="2512"/>
    </row>
    <row r="14" spans="1:10">
      <c r="A14" s="2509" t="s">
        <v>758</v>
      </c>
      <c r="B14" s="2509"/>
      <c r="C14" s="2510"/>
      <c r="D14" s="425"/>
      <c r="E14" s="425"/>
      <c r="F14" s="426"/>
      <c r="G14" s="425"/>
      <c r="H14" s="2511"/>
      <c r="I14" s="2512"/>
    </row>
    <row r="15" spans="1:10">
      <c r="A15" s="2509" t="s">
        <v>759</v>
      </c>
      <c r="B15" s="2509"/>
      <c r="C15" s="2510"/>
      <c r="D15" s="425"/>
      <c r="E15" s="425"/>
      <c r="F15" s="426"/>
      <c r="G15" s="425"/>
      <c r="H15" s="2511"/>
      <c r="I15" s="2512"/>
    </row>
    <row r="16" spans="1:10" ht="15.75" thickBot="1">
      <c r="A16" s="2509" t="s">
        <v>696</v>
      </c>
      <c r="B16" s="2509"/>
      <c r="C16" s="2510"/>
      <c r="D16" s="427"/>
      <c r="E16" s="427"/>
      <c r="F16" s="428"/>
      <c r="G16" s="427"/>
      <c r="H16" s="2511"/>
      <c r="I16" s="2512"/>
    </row>
    <row r="17" spans="1:9" ht="15.75" thickBot="1">
      <c r="A17" s="429" t="s">
        <v>760</v>
      </c>
      <c r="B17" s="430"/>
      <c r="C17" s="431"/>
      <c r="D17" s="432"/>
      <c r="E17" s="432"/>
      <c r="F17" s="432"/>
      <c r="G17" s="432"/>
      <c r="H17" s="2521"/>
      <c r="I17" s="2522"/>
    </row>
    <row r="18" spans="1:9">
      <c r="A18" s="2509" t="s">
        <v>719</v>
      </c>
      <c r="B18" s="2509"/>
      <c r="C18" s="2510"/>
      <c r="D18" s="433"/>
      <c r="E18" s="433"/>
      <c r="F18" s="434"/>
      <c r="G18" s="433"/>
      <c r="H18" s="2511"/>
      <c r="I18" s="2512"/>
    </row>
    <row r="19" spans="1:9">
      <c r="A19" s="2509" t="s">
        <v>720</v>
      </c>
      <c r="B19" s="2509"/>
      <c r="C19" s="2510"/>
      <c r="D19" s="425"/>
      <c r="E19" s="425"/>
      <c r="F19" s="426"/>
      <c r="G19" s="425"/>
      <c r="H19" s="2511"/>
      <c r="I19" s="2512"/>
    </row>
    <row r="20" spans="1:9">
      <c r="A20" s="2509" t="s">
        <v>2251</v>
      </c>
      <c r="B20" s="2509"/>
      <c r="C20" s="2510"/>
      <c r="D20" s="425"/>
      <c r="E20" s="425"/>
      <c r="F20" s="426"/>
      <c r="G20" s="425"/>
      <c r="H20" s="2511"/>
      <c r="I20" s="2512"/>
    </row>
    <row r="21" spans="1:9">
      <c r="A21" s="2509" t="s">
        <v>700</v>
      </c>
      <c r="B21" s="2509"/>
      <c r="C21" s="2510"/>
      <c r="D21" s="425"/>
      <c r="E21" s="425"/>
      <c r="F21" s="426"/>
      <c r="G21" s="425"/>
      <c r="H21" s="2511"/>
      <c r="I21" s="2512"/>
    </row>
    <row r="22" spans="1:9" ht="15.75" thickBot="1">
      <c r="A22" s="2509" t="s">
        <v>370</v>
      </c>
      <c r="B22" s="2509"/>
      <c r="C22" s="2510"/>
      <c r="D22" s="427"/>
      <c r="E22" s="427"/>
      <c r="F22" s="428"/>
      <c r="G22" s="427"/>
      <c r="H22" s="2511"/>
      <c r="I22" s="2512"/>
    </row>
    <row r="23" spans="1:9" ht="15.75" thickBot="1">
      <c r="A23" s="435" t="s">
        <v>739</v>
      </c>
      <c r="B23" s="436"/>
      <c r="C23" s="437"/>
      <c r="D23" s="432"/>
      <c r="E23" s="432"/>
      <c r="F23" s="432"/>
      <c r="G23" s="432"/>
      <c r="H23" s="2523"/>
      <c r="I23" s="2524"/>
    </row>
    <row r="24" spans="1:9">
      <c r="A24" s="2509" t="s">
        <v>761</v>
      </c>
      <c r="B24" s="2509"/>
      <c r="C24" s="2510"/>
      <c r="D24" s="433"/>
      <c r="E24" s="433"/>
      <c r="F24" s="434"/>
      <c r="G24" s="433"/>
      <c r="H24" s="2511"/>
      <c r="I24" s="2512"/>
    </row>
    <row r="25" spans="1:9" ht="15.75" thickBot="1">
      <c r="A25" s="2509" t="s">
        <v>374</v>
      </c>
      <c r="B25" s="2509"/>
      <c r="C25" s="2510"/>
      <c r="D25" s="427"/>
      <c r="E25" s="427"/>
      <c r="F25" s="428"/>
      <c r="G25" s="427"/>
      <c r="H25" s="2511"/>
      <c r="I25" s="2512"/>
    </row>
    <row r="26" spans="1:9" ht="15.75" thickBot="1">
      <c r="A26" s="2525" t="s">
        <v>762</v>
      </c>
      <c r="B26" s="2526"/>
      <c r="C26" s="2527"/>
      <c r="D26" s="438"/>
      <c r="E26" s="438"/>
      <c r="F26" s="438"/>
      <c r="G26" s="438"/>
      <c r="H26" s="2528"/>
      <c r="I26" s="2529"/>
    </row>
    <row r="27" spans="1:9" ht="15.75" thickBot="1">
      <c r="A27" s="2530" t="s">
        <v>410</v>
      </c>
      <c r="B27" s="2531"/>
      <c r="C27" s="2532"/>
      <c r="D27" s="439"/>
      <c r="E27" s="439"/>
      <c r="F27" s="439"/>
      <c r="G27" s="439"/>
      <c r="H27" s="2521"/>
      <c r="I27" s="2522"/>
    </row>
    <row r="28" spans="1:9">
      <c r="A28" s="111"/>
      <c r="B28" s="111"/>
      <c r="C28" s="111"/>
      <c r="D28" s="111"/>
      <c r="E28" s="111"/>
      <c r="F28" s="111"/>
      <c r="G28" s="111"/>
      <c r="H28" s="111"/>
      <c r="I28" s="111"/>
    </row>
    <row r="29" spans="1:9">
      <c r="A29" s="111"/>
      <c r="B29" s="111"/>
      <c r="C29" s="440" t="s">
        <v>704</v>
      </c>
      <c r="D29" s="111"/>
      <c r="E29" s="111"/>
      <c r="F29" s="111"/>
      <c r="G29" s="111"/>
      <c r="H29" s="111"/>
      <c r="I29" s="111"/>
    </row>
    <row r="30" spans="1:9">
      <c r="A30" s="111"/>
      <c r="B30" s="111"/>
      <c r="C30" s="111"/>
      <c r="D30" s="441" t="s">
        <v>763</v>
      </c>
      <c r="E30" s="111"/>
      <c r="F30" s="111"/>
      <c r="G30" s="111"/>
      <c r="H30" s="111"/>
      <c r="I30" s="111"/>
    </row>
    <row r="31" spans="1:9">
      <c r="A31" s="111"/>
      <c r="B31" s="111"/>
      <c r="C31" s="111"/>
      <c r="D31" s="111"/>
      <c r="E31" s="111"/>
      <c r="F31" s="111"/>
      <c r="G31" s="111"/>
      <c r="H31" s="111"/>
      <c r="I31" s="111"/>
    </row>
  </sheetData>
  <mergeCells count="39">
    <mergeCell ref="A25:C25"/>
    <mergeCell ref="H25:I25"/>
    <mergeCell ref="A26:C26"/>
    <mergeCell ref="H26:I26"/>
    <mergeCell ref="A27:C27"/>
    <mergeCell ref="H27:I27"/>
    <mergeCell ref="A24:C24"/>
    <mergeCell ref="H24:I24"/>
    <mergeCell ref="H17:I17"/>
    <mergeCell ref="A18:C18"/>
    <mergeCell ref="H18:I18"/>
    <mergeCell ref="A19:C19"/>
    <mergeCell ref="H19:I19"/>
    <mergeCell ref="A20:C20"/>
    <mergeCell ref="H20:I20"/>
    <mergeCell ref="A21:C21"/>
    <mergeCell ref="H21:I21"/>
    <mergeCell ref="A22:C22"/>
    <mergeCell ref="H22:I22"/>
    <mergeCell ref="H23:I23"/>
    <mergeCell ref="A14:C14"/>
    <mergeCell ref="H14:I14"/>
    <mergeCell ref="A15:C15"/>
    <mergeCell ref="H15:I15"/>
    <mergeCell ref="A16:C16"/>
    <mergeCell ref="H16:I16"/>
    <mergeCell ref="A1:I1"/>
    <mergeCell ref="A13:C13"/>
    <mergeCell ref="H13:I13"/>
    <mergeCell ref="A2:B2"/>
    <mergeCell ref="C2:I2"/>
    <mergeCell ref="A3:D3"/>
    <mergeCell ref="F3:I3"/>
    <mergeCell ref="B4:I4"/>
    <mergeCell ref="B5:C5"/>
    <mergeCell ref="A7:I7"/>
    <mergeCell ref="H9:I9"/>
    <mergeCell ref="H10:I10"/>
    <mergeCell ref="H12:I12"/>
  </mergeCells>
  <phoneticPr fontId="112" type="noConversion"/>
  <pageMargins left="0.52" right="0" top="0" bottom="0.39370078740157483" header="0.51181102362204722" footer="0.51181102362204722"/>
  <pageSetup paperSize="9" scale="85" orientation="landscape" horizontalDpi="1200" verticalDpi="1200"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sheetPr>
    <tabColor theme="7" tint="-0.249977111117893"/>
    <pageSetUpPr fitToPage="1"/>
  </sheetPr>
  <dimension ref="A1:N41"/>
  <sheetViews>
    <sheetView showGridLines="0" workbookViewId="0">
      <selection activeCell="L19" sqref="L19"/>
    </sheetView>
  </sheetViews>
  <sheetFormatPr baseColWidth="10" defaultRowHeight="15"/>
  <cols>
    <col min="4" max="4" width="8" customWidth="1"/>
    <col min="7" max="7" width="7.7109375" customWidth="1"/>
    <col min="8" max="8" width="13.28515625" customWidth="1"/>
    <col min="10" max="10" width="3.42578125" customWidth="1"/>
    <col min="11" max="11" width="12.42578125" customWidth="1"/>
  </cols>
  <sheetData>
    <row r="1" spans="1:11">
      <c r="A1" s="2533" t="s">
        <v>1622</v>
      </c>
      <c r="B1" s="2533"/>
      <c r="C1" s="2533"/>
      <c r="D1" s="2533"/>
      <c r="E1" s="2533"/>
      <c r="F1" s="2533"/>
      <c r="G1" s="2533"/>
      <c r="H1" s="2533"/>
      <c r="I1" s="2533"/>
      <c r="J1" s="2533"/>
      <c r="K1" s="2533"/>
    </row>
    <row r="2" spans="1:11">
      <c r="A2" s="265" t="s">
        <v>2301</v>
      </c>
      <c r="B2" s="260"/>
      <c r="C2" s="261"/>
      <c r="D2" s="2385" t="e">
        <f>+TFT!G3</f>
        <v>#REF!</v>
      </c>
      <c r="E2" s="2386"/>
      <c r="F2" s="2386"/>
      <c r="G2" s="2386"/>
      <c r="H2" s="2386"/>
      <c r="I2" s="2386"/>
      <c r="J2" s="2386"/>
      <c r="K2" s="2386"/>
    </row>
    <row r="3" spans="1:11">
      <c r="A3" s="2420"/>
      <c r="B3" s="2420"/>
      <c r="C3" s="2420"/>
      <c r="D3" s="2420"/>
      <c r="E3" s="2421" t="s">
        <v>610</v>
      </c>
      <c r="F3" s="2421"/>
      <c r="G3" s="2422" t="e">
        <f>+TFT!I4</f>
        <v>#REF!</v>
      </c>
      <c r="H3" s="2422"/>
      <c r="I3" s="2422"/>
      <c r="J3" s="2422"/>
      <c r="K3" s="2422"/>
    </row>
    <row r="4" spans="1:11">
      <c r="A4" s="2421" t="s">
        <v>262</v>
      </c>
      <c r="B4" s="2421"/>
      <c r="C4" s="2383" t="e">
        <f>+TFT!C5</f>
        <v>#REF!</v>
      </c>
      <c r="D4" s="2383"/>
      <c r="E4" s="2383"/>
      <c r="F4" s="2383"/>
      <c r="G4" s="2383"/>
      <c r="H4" s="2383"/>
      <c r="I4" s="2383"/>
      <c r="J4" s="2383"/>
      <c r="K4" s="2383"/>
    </row>
    <row r="5" spans="1:11">
      <c r="A5" s="262" t="s">
        <v>2264</v>
      </c>
      <c r="C5" s="2543" t="e">
        <f>+TFT!D6</f>
        <v>#REF!</v>
      </c>
      <c r="D5" s="2544"/>
      <c r="E5" s="2545" t="s">
        <v>662</v>
      </c>
      <c r="F5" s="2545"/>
      <c r="G5" s="2546">
        <f>+TFT!H6</f>
        <v>0</v>
      </c>
      <c r="H5" s="2546"/>
      <c r="I5" s="2428" t="s">
        <v>663</v>
      </c>
      <c r="J5" s="2428"/>
      <c r="K5" s="266" t="e">
        <f>+TFT!K6</f>
        <v>#REF!</v>
      </c>
    </row>
    <row r="6" spans="1:11">
      <c r="A6" s="262"/>
      <c r="C6" s="267"/>
      <c r="D6" s="263"/>
      <c r="E6" s="268"/>
      <c r="F6" s="268"/>
      <c r="G6" s="264"/>
      <c r="H6" s="269"/>
      <c r="I6" s="269"/>
      <c r="J6" s="269"/>
      <c r="K6" s="270"/>
    </row>
    <row r="7" spans="1:11" ht="18">
      <c r="A7" s="2418" t="s">
        <v>764</v>
      </c>
      <c r="B7" s="2418"/>
      <c r="C7" s="2418"/>
      <c r="D7" s="2418"/>
      <c r="E7" s="2418"/>
      <c r="F7" s="2418"/>
      <c r="G7" s="2418"/>
      <c r="H7" s="2418"/>
      <c r="I7" s="2418"/>
      <c r="J7" s="2418"/>
      <c r="K7" s="2418"/>
    </row>
    <row r="8" spans="1:11" ht="15.75" thickBot="1"/>
    <row r="9" spans="1:11" ht="15.75" thickBot="1">
      <c r="A9" s="2540" t="s">
        <v>765</v>
      </c>
      <c r="B9" s="2541"/>
      <c r="C9" s="2541"/>
      <c r="D9" s="2541"/>
      <c r="E9" s="2541"/>
      <c r="F9" s="2541"/>
      <c r="G9" s="2541"/>
      <c r="H9" s="2541"/>
      <c r="I9" s="2541"/>
      <c r="J9" s="2541"/>
      <c r="K9" s="2542"/>
    </row>
    <row r="10" spans="1:11">
      <c r="A10" s="1063"/>
      <c r="B10" s="1064"/>
      <c r="C10" s="1064"/>
      <c r="D10" s="1064"/>
      <c r="E10" s="1064"/>
      <c r="F10" s="1064"/>
      <c r="G10" s="1064"/>
      <c r="H10" s="1064"/>
      <c r="I10" s="1064"/>
      <c r="J10" s="1064"/>
      <c r="K10" s="1006"/>
    </row>
    <row r="11" spans="1:11">
      <c r="A11" s="1065"/>
      <c r="B11" s="1008"/>
      <c r="C11" s="1008"/>
      <c r="D11" s="1008"/>
      <c r="E11" s="1008"/>
      <c r="F11" s="1008"/>
      <c r="G11" s="1008"/>
      <c r="H11" s="1008"/>
      <c r="I11" s="1008"/>
      <c r="J11" s="1008"/>
      <c r="K11" s="1009"/>
    </row>
    <row r="12" spans="1:11">
      <c r="A12" s="1065"/>
      <c r="B12" s="1008"/>
      <c r="C12" s="1008"/>
      <c r="D12" s="1008"/>
      <c r="E12" s="1008"/>
      <c r="F12" s="1008"/>
      <c r="G12" s="1008"/>
      <c r="H12" s="1008"/>
      <c r="I12" s="1008"/>
      <c r="J12" s="1008"/>
      <c r="K12" s="1009"/>
    </row>
    <row r="13" spans="1:11">
      <c r="A13" s="1065"/>
      <c r="B13" s="1008"/>
      <c r="C13" s="1008"/>
      <c r="D13" s="1008"/>
      <c r="E13" s="1008"/>
      <c r="F13" s="1008"/>
      <c r="G13" s="1008"/>
      <c r="H13" s="1008"/>
      <c r="I13" s="1008"/>
      <c r="J13" s="1008"/>
      <c r="K13" s="1009"/>
    </row>
    <row r="14" spans="1:11">
      <c r="A14" s="1065"/>
      <c r="B14" s="1008"/>
      <c r="C14" s="1008"/>
      <c r="D14" s="1008"/>
      <c r="E14" s="1008"/>
      <c r="F14" s="1008"/>
      <c r="G14" s="1008"/>
      <c r="H14" s="1008"/>
      <c r="I14" s="1008"/>
      <c r="J14" s="1008"/>
      <c r="K14" s="1009"/>
    </row>
    <row r="15" spans="1:11">
      <c r="A15" s="1065"/>
      <c r="B15" s="1008"/>
      <c r="C15" s="1008"/>
      <c r="D15" s="1008"/>
      <c r="E15" s="1008"/>
      <c r="F15" s="1008"/>
      <c r="G15" s="1008"/>
      <c r="H15" s="1008"/>
      <c r="I15" s="1008"/>
      <c r="J15" s="1008"/>
      <c r="K15" s="1009"/>
    </row>
    <row r="16" spans="1:11" ht="15.75" thickBot="1">
      <c r="A16" s="1066"/>
      <c r="B16" s="1011"/>
      <c r="C16" s="1011"/>
      <c r="D16" s="1011"/>
      <c r="E16" s="1011"/>
      <c r="F16" s="1011"/>
      <c r="G16" s="1011"/>
      <c r="H16" s="1011"/>
      <c r="I16" s="1011"/>
      <c r="J16" s="1011"/>
      <c r="K16" s="1012"/>
    </row>
    <row r="17" spans="1:14" ht="15.75" thickBot="1">
      <c r="A17" s="2547" t="s">
        <v>766</v>
      </c>
      <c r="B17" s="2548"/>
      <c r="C17" s="2548"/>
      <c r="D17" s="2549"/>
      <c r="E17" s="2547" t="s">
        <v>767</v>
      </c>
      <c r="F17" s="2548"/>
      <c r="G17" s="2549"/>
      <c r="H17" s="2550" t="s">
        <v>1662</v>
      </c>
      <c r="I17" s="2551"/>
      <c r="J17" s="2551"/>
      <c r="K17" s="2552"/>
    </row>
    <row r="18" spans="1:14">
      <c r="A18" s="2553" t="s">
        <v>1656</v>
      </c>
      <c r="B18" s="2553"/>
      <c r="C18" s="2553"/>
      <c r="D18" s="2554"/>
      <c r="E18" s="2555"/>
      <c r="F18" s="2556"/>
      <c r="G18" s="2557"/>
      <c r="H18" s="2558"/>
      <c r="I18" s="2559"/>
      <c r="J18" s="2559"/>
      <c r="K18" s="2560"/>
      <c r="N18" s="951"/>
    </row>
    <row r="19" spans="1:14">
      <c r="A19" s="2561" t="s">
        <v>720</v>
      </c>
      <c r="B19" s="2561"/>
      <c r="C19" s="2561"/>
      <c r="D19" s="2562"/>
      <c r="E19" s="2563"/>
      <c r="F19" s="2564"/>
      <c r="G19" s="2565"/>
      <c r="H19" s="2566"/>
      <c r="I19" s="2564"/>
      <c r="J19" s="2564"/>
      <c r="K19" s="2565"/>
      <c r="N19" s="951"/>
    </row>
    <row r="20" spans="1:14">
      <c r="A20" s="2561" t="s">
        <v>1660</v>
      </c>
      <c r="B20" s="2561"/>
      <c r="C20" s="2561"/>
      <c r="D20" s="2567"/>
      <c r="E20" s="2566"/>
      <c r="F20" s="2564"/>
      <c r="G20" s="2565"/>
      <c r="H20" s="2566"/>
      <c r="I20" s="2564"/>
      <c r="J20" s="2564"/>
      <c r="K20" s="2565"/>
      <c r="N20" s="951"/>
    </row>
    <row r="21" spans="1:14">
      <c r="A21" s="2561" t="s">
        <v>1661</v>
      </c>
      <c r="B21" s="2561"/>
      <c r="C21" s="2561"/>
      <c r="D21" s="2562"/>
      <c r="E21" s="2563"/>
      <c r="F21" s="2564"/>
      <c r="G21" s="2565"/>
      <c r="H21" s="2566"/>
      <c r="I21" s="2564"/>
      <c r="J21" s="2564"/>
      <c r="K21" s="2565"/>
      <c r="N21" s="951"/>
    </row>
    <row r="22" spans="1:14">
      <c r="A22" s="2561" t="s">
        <v>370</v>
      </c>
      <c r="B22" s="2561"/>
      <c r="C22" s="2561"/>
      <c r="D22" s="2567"/>
      <c r="E22" s="2563"/>
      <c r="F22" s="2564"/>
      <c r="G22" s="2565"/>
      <c r="H22" s="2566"/>
      <c r="I22" s="2564"/>
      <c r="J22" s="2564"/>
      <c r="K22" s="2565"/>
      <c r="N22" s="951"/>
    </row>
    <row r="23" spans="1:14">
      <c r="A23" s="2534"/>
      <c r="B23" s="2534"/>
      <c r="C23" s="2534"/>
      <c r="D23" s="2535"/>
      <c r="E23" s="2536"/>
      <c r="F23" s="2537"/>
      <c r="G23" s="2538"/>
      <c r="H23" s="2566"/>
      <c r="I23" s="2564"/>
      <c r="J23" s="2564"/>
      <c r="K23" s="2565"/>
      <c r="N23" s="951"/>
    </row>
    <row r="24" spans="1:14">
      <c r="A24" s="2534" t="s">
        <v>1664</v>
      </c>
      <c r="B24" s="2534"/>
      <c r="C24" s="2534"/>
      <c r="D24" s="2535"/>
      <c r="E24" s="2536"/>
      <c r="F24" s="2537"/>
      <c r="G24" s="2538"/>
      <c r="H24" s="2539"/>
      <c r="I24" s="2537"/>
      <c r="J24" s="2537"/>
      <c r="K24" s="2538"/>
      <c r="N24" s="951"/>
    </row>
    <row r="25" spans="1:14" ht="15.75" thickBot="1">
      <c r="A25" s="2568" t="s">
        <v>1665</v>
      </c>
      <c r="B25" s="2568"/>
      <c r="C25" s="2568"/>
      <c r="D25" s="2569"/>
      <c r="E25" s="2570"/>
      <c r="F25" s="2571"/>
      <c r="G25" s="2572"/>
      <c r="H25" s="2573"/>
      <c r="I25" s="2574"/>
      <c r="J25" s="2574"/>
      <c r="K25" s="2575"/>
      <c r="N25" s="951"/>
    </row>
    <row r="26" spans="1:14" ht="15.75" thickBot="1">
      <c r="A26" s="2540" t="s">
        <v>1663</v>
      </c>
      <c r="B26" s="2541"/>
      <c r="C26" s="2541"/>
      <c r="D26" s="2541"/>
      <c r="E26" s="2541"/>
      <c r="F26" s="2541"/>
      <c r="G26" s="2541"/>
      <c r="H26" s="2541"/>
      <c r="I26" s="2541"/>
      <c r="J26" s="2541"/>
      <c r="K26" s="2542"/>
    </row>
    <row r="27" spans="1:14">
      <c r="A27" s="1063"/>
      <c r="B27" s="1064"/>
      <c r="C27" s="1064"/>
      <c r="D27" s="1064"/>
      <c r="E27" s="1064"/>
      <c r="F27" s="1064"/>
      <c r="G27" s="1064"/>
      <c r="H27" s="1064"/>
      <c r="I27" s="1064"/>
      <c r="J27" s="1064"/>
      <c r="K27" s="1006"/>
    </row>
    <row r="28" spans="1:14">
      <c r="A28" s="1065"/>
      <c r="B28" s="1008"/>
      <c r="C28" s="1008"/>
      <c r="D28" s="1008"/>
      <c r="E28" s="1008"/>
      <c r="F28" s="1008"/>
      <c r="G28" s="1008"/>
      <c r="H28" s="1008"/>
      <c r="I28" s="1008"/>
      <c r="J28" s="1008"/>
      <c r="K28" s="1009"/>
    </row>
    <row r="29" spans="1:14">
      <c r="A29" s="1065"/>
      <c r="B29" s="1008"/>
      <c r="C29" s="1008"/>
      <c r="D29" s="1008"/>
      <c r="E29" s="1008"/>
      <c r="F29" s="1008"/>
      <c r="G29" s="1008"/>
      <c r="H29" s="1008"/>
      <c r="I29" s="1008"/>
      <c r="J29" s="1008"/>
      <c r="K29" s="1009"/>
    </row>
    <row r="30" spans="1:14">
      <c r="A30" s="1065"/>
      <c r="B30" s="1008"/>
      <c r="C30" s="1008"/>
      <c r="D30" s="1008"/>
      <c r="E30" s="1008"/>
      <c r="F30" s="1008"/>
      <c r="G30" s="1008"/>
      <c r="H30" s="1008"/>
      <c r="I30" s="1008"/>
      <c r="J30" s="1008"/>
      <c r="K30" s="1009"/>
    </row>
    <row r="31" spans="1:14">
      <c r="A31" s="1065"/>
      <c r="B31" s="1008"/>
      <c r="C31" s="1008"/>
      <c r="D31" s="1008"/>
      <c r="E31" s="1008"/>
      <c r="F31" s="1008"/>
      <c r="G31" s="1008"/>
      <c r="H31" s="1008"/>
      <c r="I31" s="1008"/>
      <c r="J31" s="1008"/>
      <c r="K31" s="1009"/>
    </row>
    <row r="32" spans="1:14">
      <c r="A32" s="1065"/>
      <c r="B32" s="1008"/>
      <c r="C32" s="1008"/>
      <c r="D32" s="1008"/>
      <c r="E32" s="1008"/>
      <c r="F32" s="1008"/>
      <c r="G32" s="1008"/>
      <c r="H32" s="1008"/>
      <c r="I32" s="1008"/>
      <c r="J32" s="1008"/>
      <c r="K32" s="1009"/>
    </row>
    <row r="33" spans="1:11" ht="15.75" thickBot="1">
      <c r="A33" s="1066"/>
      <c r="B33" s="1011"/>
      <c r="C33" s="1011"/>
      <c r="D33" s="1011"/>
      <c r="E33" s="1011"/>
      <c r="F33" s="1011"/>
      <c r="G33" s="1011"/>
      <c r="H33" s="1011"/>
      <c r="I33" s="1011"/>
      <c r="J33" s="1011"/>
      <c r="K33" s="1012"/>
    </row>
    <row r="34" spans="1:11" ht="15.75" thickBot="1">
      <c r="A34" s="2540" t="s">
        <v>768</v>
      </c>
      <c r="B34" s="2541"/>
      <c r="C34" s="2541"/>
      <c r="D34" s="2541"/>
      <c r="E34" s="2541"/>
      <c r="F34" s="2541"/>
      <c r="G34" s="2541"/>
      <c r="H34" s="2541"/>
      <c r="I34" s="2541"/>
      <c r="J34" s="2541"/>
      <c r="K34" s="2542"/>
    </row>
    <row r="35" spans="1:11">
      <c r="A35" s="1004"/>
      <c r="B35" s="1064"/>
      <c r="C35" s="1064"/>
      <c r="D35" s="1064"/>
      <c r="E35" s="1064"/>
      <c r="F35" s="1064"/>
      <c r="G35" s="1064"/>
      <c r="H35" s="1064"/>
      <c r="I35" s="1064"/>
      <c r="J35" s="1064"/>
      <c r="K35" s="1006"/>
    </row>
    <row r="36" spans="1:11">
      <c r="A36" s="1007"/>
      <c r="B36" s="1008"/>
      <c r="C36" s="1008"/>
      <c r="D36" s="1008"/>
      <c r="E36" s="1008"/>
      <c r="F36" s="1008"/>
      <c r="G36" s="1008"/>
      <c r="H36" s="1008"/>
      <c r="I36" s="1008"/>
      <c r="J36" s="1008"/>
      <c r="K36" s="1009"/>
    </row>
    <row r="37" spans="1:11">
      <c r="A37" s="1007"/>
      <c r="B37" s="1008"/>
      <c r="C37" s="1008"/>
      <c r="D37" s="1008"/>
      <c r="E37" s="1008"/>
      <c r="F37" s="1008"/>
      <c r="G37" s="1008"/>
      <c r="H37" s="1008"/>
      <c r="I37" s="1008"/>
      <c r="J37" s="1008"/>
      <c r="K37" s="1009"/>
    </row>
    <row r="38" spans="1:11">
      <c r="A38" s="1007"/>
      <c r="B38" s="1008"/>
      <c r="C38" s="1008"/>
      <c r="D38" s="1008"/>
      <c r="E38" s="1008"/>
      <c r="F38" s="1008"/>
      <c r="G38" s="1008"/>
      <c r="H38" s="1008"/>
      <c r="I38" s="1008"/>
      <c r="J38" s="1008"/>
      <c r="K38" s="1009"/>
    </row>
    <row r="39" spans="1:11">
      <c r="A39" s="1007"/>
      <c r="B39" s="1008"/>
      <c r="C39" s="1008"/>
      <c r="D39" s="1008"/>
      <c r="E39" s="1008"/>
      <c r="F39" s="1008"/>
      <c r="G39" s="1008"/>
      <c r="H39" s="1008"/>
      <c r="I39" s="1008"/>
      <c r="J39" s="1008"/>
      <c r="K39" s="1009"/>
    </row>
    <row r="40" spans="1:11" ht="15.75" thickBot="1">
      <c r="A40" s="1010"/>
      <c r="B40" s="1011"/>
      <c r="C40" s="1011"/>
      <c r="D40" s="1011"/>
      <c r="E40" s="1011"/>
      <c r="F40" s="1011"/>
      <c r="G40" s="1011"/>
      <c r="H40" s="1011"/>
      <c r="I40" s="1011"/>
      <c r="J40" s="1011"/>
      <c r="K40" s="1012"/>
    </row>
    <row r="41" spans="1:11" ht="15.75" thickBot="1">
      <c r="A41" s="1067" t="s">
        <v>769</v>
      </c>
      <c r="B41" s="1068"/>
      <c r="C41" s="1068"/>
      <c r="D41" s="1068"/>
      <c r="E41" s="1068"/>
      <c r="F41" s="1068"/>
      <c r="G41" s="1068"/>
      <c r="H41" s="1068"/>
      <c r="I41" s="1068"/>
      <c r="J41" s="1067"/>
      <c r="K41" s="1069">
        <v>0</v>
      </c>
    </row>
  </sheetData>
  <mergeCells count="42">
    <mergeCell ref="A26:K26"/>
    <mergeCell ref="A34:K34"/>
    <mergeCell ref="A23:D23"/>
    <mergeCell ref="E23:G23"/>
    <mergeCell ref="H23:K23"/>
    <mergeCell ref="A25:D25"/>
    <mergeCell ref="E25:G25"/>
    <mergeCell ref="H25:K25"/>
    <mergeCell ref="A21:D21"/>
    <mergeCell ref="E21:G21"/>
    <mergeCell ref="H21:K21"/>
    <mergeCell ref="A22:D22"/>
    <mergeCell ref="E22:G22"/>
    <mergeCell ref="H22:K22"/>
    <mergeCell ref="A19:D19"/>
    <mergeCell ref="E19:G19"/>
    <mergeCell ref="H19:K19"/>
    <mergeCell ref="A20:D20"/>
    <mergeCell ref="E20:G20"/>
    <mergeCell ref="H20:K20"/>
    <mergeCell ref="A17:D17"/>
    <mergeCell ref="E17:G17"/>
    <mergeCell ref="H17:K17"/>
    <mergeCell ref="A18:D18"/>
    <mergeCell ref="E18:G18"/>
    <mergeCell ref="H18:K18"/>
    <mergeCell ref="A1:K1"/>
    <mergeCell ref="A24:D24"/>
    <mergeCell ref="E24:G24"/>
    <mergeCell ref="H24:K24"/>
    <mergeCell ref="A9:K9"/>
    <mergeCell ref="D2:K2"/>
    <mergeCell ref="A3:D3"/>
    <mergeCell ref="E3:F3"/>
    <mergeCell ref="G3:K3"/>
    <mergeCell ref="A4:B4"/>
    <mergeCell ref="C4:K4"/>
    <mergeCell ref="C5:D5"/>
    <mergeCell ref="E5:F5"/>
    <mergeCell ref="G5:H5"/>
    <mergeCell ref="I5:J5"/>
    <mergeCell ref="A7:K7"/>
  </mergeCells>
  <phoneticPr fontId="112" type="noConversion"/>
  <pageMargins left="0.39370078740157483" right="0" top="0.78740157480314965" bottom="0.98425196850393704" header="0.51181102362204722" footer="0.51181102362204722"/>
  <pageSetup paperSize="9" scale="87" orientation="portrait" horizontalDpi="1200" verticalDpi="1200"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sheetPr>
    <tabColor theme="7" tint="-0.249977111117893"/>
    <pageSetUpPr fitToPage="1"/>
  </sheetPr>
  <dimension ref="A1:K45"/>
  <sheetViews>
    <sheetView showGridLines="0" workbookViewId="0">
      <selection activeCell="L16" sqref="L16"/>
    </sheetView>
  </sheetViews>
  <sheetFormatPr baseColWidth="10" defaultRowHeight="15"/>
  <cols>
    <col min="2" max="3" width="12.42578125" customWidth="1"/>
    <col min="5" max="5" width="12.28515625" customWidth="1"/>
    <col min="6" max="6" width="12.7109375" customWidth="1"/>
    <col min="7" max="7" width="12.42578125" customWidth="1"/>
    <col min="8" max="8" width="10" customWidth="1"/>
    <col min="11" max="11" width="11.7109375" customWidth="1"/>
  </cols>
  <sheetData>
    <row r="1" spans="1:11" ht="18" customHeight="1">
      <c r="A1" s="2274" t="s">
        <v>1623</v>
      </c>
      <c r="B1" s="2274"/>
      <c r="C1" s="2274"/>
      <c r="D1" s="2274"/>
      <c r="E1" s="2274"/>
      <c r="F1" s="2274"/>
      <c r="G1" s="2274"/>
      <c r="H1" s="2274"/>
      <c r="I1" s="2274"/>
      <c r="J1" s="2274"/>
      <c r="K1" s="2274"/>
    </row>
    <row r="2" spans="1:11">
      <c r="A2" s="265" t="s">
        <v>2301</v>
      </c>
      <c r="B2" s="260"/>
      <c r="C2" s="261"/>
      <c r="D2" s="2387" t="e">
        <f>+TFT!G3</f>
        <v>#REF!</v>
      </c>
      <c r="E2" s="2577"/>
      <c r="F2" s="2577"/>
      <c r="G2" s="2577"/>
      <c r="H2" s="2577"/>
      <c r="I2" s="2577"/>
      <c r="J2" s="2577"/>
      <c r="K2" s="2577"/>
    </row>
    <row r="3" spans="1:11">
      <c r="A3" s="2578"/>
      <c r="B3" s="2578"/>
      <c r="C3" s="2578"/>
      <c r="D3" s="2578"/>
      <c r="E3" s="2389" t="s">
        <v>610</v>
      </c>
      <c r="F3" s="2389"/>
      <c r="G3" s="2579" t="e">
        <f>+TFT!I4</f>
        <v>#REF!</v>
      </c>
      <c r="H3" s="2579"/>
      <c r="I3" s="2579"/>
      <c r="J3" s="2579"/>
      <c r="K3" s="2579"/>
    </row>
    <row r="4" spans="1:11">
      <c r="A4" s="2389" t="s">
        <v>262</v>
      </c>
      <c r="B4" s="2389"/>
      <c r="C4" s="2383" t="e">
        <f>+TFT!C5</f>
        <v>#REF!</v>
      </c>
      <c r="D4" s="2383"/>
      <c r="E4" s="2383"/>
      <c r="F4" s="2383"/>
      <c r="G4" s="2383"/>
      <c r="H4" s="2383"/>
      <c r="I4" s="2383"/>
      <c r="J4" s="2383"/>
      <c r="K4" s="2383"/>
    </row>
    <row r="5" spans="1:11">
      <c r="A5" s="265" t="s">
        <v>2264</v>
      </c>
      <c r="B5" s="260"/>
      <c r="C5" s="2580" t="e">
        <f>+TFT!D6</f>
        <v>#REF!</v>
      </c>
      <c r="D5" s="2581"/>
      <c r="E5" s="2389" t="s">
        <v>263</v>
      </c>
      <c r="F5" s="2389"/>
      <c r="G5" s="1207">
        <f>+TFT!H6</f>
        <v>0</v>
      </c>
      <c r="H5" s="2582" t="s">
        <v>623</v>
      </c>
      <c r="I5" s="2582"/>
      <c r="J5" s="442"/>
      <c r="K5" s="266" t="e">
        <f>+TFT!K6</f>
        <v>#REF!</v>
      </c>
    </row>
    <row r="6" spans="1:11">
      <c r="A6" s="259"/>
      <c r="B6" s="260"/>
      <c r="C6" s="443"/>
      <c r="D6" s="444"/>
      <c r="E6" s="445"/>
      <c r="F6" s="445"/>
      <c r="G6" s="446"/>
      <c r="H6" s="446"/>
      <c r="I6" s="446"/>
      <c r="J6" s="446"/>
      <c r="K6" s="270"/>
    </row>
    <row r="7" spans="1:11" ht="18">
      <c r="A7" s="2583" t="s">
        <v>770</v>
      </c>
      <c r="B7" s="2584"/>
      <c r="C7" s="2584"/>
      <c r="D7" s="2584"/>
      <c r="E7" s="2584"/>
      <c r="F7" s="2584"/>
      <c r="G7" s="2584"/>
      <c r="H7" s="2584"/>
      <c r="I7" s="2584"/>
      <c r="J7" s="2584"/>
      <c r="K7" s="2585"/>
    </row>
    <row r="8" spans="1:11" s="1750" customFormat="1" ht="15.75" thickBot="1">
      <c r="A8" s="1751"/>
      <c r="B8" s="1751"/>
      <c r="C8" s="1751"/>
      <c r="D8" s="1751"/>
      <c r="E8" s="1751"/>
      <c r="F8" s="1751"/>
      <c r="G8" s="1751"/>
      <c r="H8" s="1751"/>
      <c r="I8" s="1751"/>
      <c r="J8" s="1751"/>
      <c r="K8" s="1751"/>
    </row>
    <row r="9" spans="1:11" ht="90.75" thickBot="1">
      <c r="A9" s="2586" t="s">
        <v>771</v>
      </c>
      <c r="B9" s="2586"/>
      <c r="C9" s="2586"/>
      <c r="D9" s="2586"/>
      <c r="E9" s="2586"/>
      <c r="F9" s="1748" t="s">
        <v>772</v>
      </c>
      <c r="G9" s="1748" t="s">
        <v>773</v>
      </c>
      <c r="H9" s="1749" t="s">
        <v>774</v>
      </c>
      <c r="I9" s="1749" t="s">
        <v>775</v>
      </c>
      <c r="J9" s="1749" t="s">
        <v>776</v>
      </c>
      <c r="K9" s="1749" t="s">
        <v>777</v>
      </c>
    </row>
    <row r="10" spans="1:11">
      <c r="A10" s="2576" t="s">
        <v>778</v>
      </c>
      <c r="B10" s="2576"/>
      <c r="C10" s="2576"/>
      <c r="D10" s="2576"/>
      <c r="E10" s="2576"/>
      <c r="F10" s="577"/>
      <c r="G10" s="577"/>
      <c r="H10" s="1072"/>
      <c r="I10" s="577"/>
      <c r="J10" s="577"/>
      <c r="K10" s="577"/>
    </row>
    <row r="11" spans="1:11">
      <c r="A11" s="2405" t="s">
        <v>779</v>
      </c>
      <c r="B11" s="2405"/>
      <c r="C11" s="2405"/>
      <c r="D11" s="2405"/>
      <c r="E11" s="2405"/>
      <c r="F11" s="629"/>
      <c r="G11" s="629"/>
      <c r="H11" s="1073"/>
      <c r="I11" s="629"/>
      <c r="J11" s="629"/>
      <c r="K11" s="629"/>
    </row>
    <row r="12" spans="1:11">
      <c r="A12" s="2405" t="s">
        <v>780</v>
      </c>
      <c r="B12" s="2405"/>
      <c r="C12" s="2405"/>
      <c r="D12" s="2405"/>
      <c r="E12" s="2405"/>
      <c r="F12" s="629"/>
      <c r="G12" s="629"/>
      <c r="H12" s="1073"/>
      <c r="I12" s="629"/>
      <c r="J12" s="629"/>
      <c r="K12" s="629"/>
    </row>
    <row r="13" spans="1:11">
      <c r="A13" s="2405" t="s">
        <v>781</v>
      </c>
      <c r="B13" s="2405"/>
      <c r="C13" s="2405"/>
      <c r="D13" s="2405"/>
      <c r="E13" s="2405"/>
      <c r="F13" s="629"/>
      <c r="G13" s="629"/>
      <c r="H13" s="1073"/>
      <c r="I13" s="629"/>
      <c r="J13" s="629"/>
      <c r="K13" s="629"/>
    </row>
    <row r="14" spans="1:11">
      <c r="A14" s="2405" t="s">
        <v>782</v>
      </c>
      <c r="B14" s="2405"/>
      <c r="C14" s="2405"/>
      <c r="D14" s="2405"/>
      <c r="E14" s="2405"/>
      <c r="F14" s="629"/>
      <c r="G14" s="629"/>
      <c r="H14" s="1073"/>
      <c r="I14" s="629"/>
      <c r="J14" s="629"/>
      <c r="K14" s="629"/>
    </row>
    <row r="15" spans="1:11">
      <c r="A15" s="2405" t="s">
        <v>783</v>
      </c>
      <c r="B15" s="2405"/>
      <c r="C15" s="2405"/>
      <c r="D15" s="2405"/>
      <c r="E15" s="2405"/>
      <c r="F15" s="629"/>
      <c r="G15" s="629"/>
      <c r="H15" s="1073"/>
      <c r="I15" s="629"/>
      <c r="J15" s="629"/>
      <c r="K15" s="629"/>
    </row>
    <row r="16" spans="1:11" ht="15.75" thickBot="1">
      <c r="A16" s="2587" t="s">
        <v>784</v>
      </c>
      <c r="B16" s="2587"/>
      <c r="C16" s="2587"/>
      <c r="D16" s="2587"/>
      <c r="E16" s="2587"/>
      <c r="F16" s="1070"/>
      <c r="G16" s="1070"/>
      <c r="H16" s="1074"/>
      <c r="I16" s="1070"/>
      <c r="J16" s="1070"/>
      <c r="K16" s="1070"/>
    </row>
    <row r="17" spans="1:11" ht="15.75" thickBot="1">
      <c r="A17" s="2588" t="s">
        <v>785</v>
      </c>
      <c r="B17" s="2588"/>
      <c r="C17" s="2588"/>
      <c r="D17" s="2588"/>
      <c r="E17" s="2588"/>
      <c r="F17" s="1076"/>
      <c r="G17" s="1076"/>
      <c r="H17" s="1076"/>
      <c r="I17" s="1076"/>
      <c r="J17" s="1076"/>
      <c r="K17" s="1076"/>
    </row>
    <row r="18" spans="1:11">
      <c r="A18" s="2576" t="s">
        <v>786</v>
      </c>
      <c r="B18" s="2576"/>
      <c r="C18" s="2576"/>
      <c r="D18" s="2576"/>
      <c r="E18" s="2576"/>
      <c r="F18" s="577"/>
      <c r="G18" s="577"/>
      <c r="H18" s="1072"/>
      <c r="I18" s="577"/>
      <c r="J18" s="577"/>
      <c r="K18" s="577"/>
    </row>
    <row r="19" spans="1:11">
      <c r="A19" s="2405" t="s">
        <v>787</v>
      </c>
      <c r="B19" s="2405"/>
      <c r="C19" s="2405"/>
      <c r="D19" s="2405"/>
      <c r="E19" s="2405"/>
      <c r="F19" s="629"/>
      <c r="G19" s="629"/>
      <c r="H19" s="1073"/>
      <c r="I19" s="629"/>
      <c r="J19" s="629"/>
      <c r="K19" s="629"/>
    </row>
    <row r="20" spans="1:11" ht="15.75" thickBot="1">
      <c r="A20" s="2589"/>
      <c r="B20" s="2589"/>
      <c r="C20" s="2589"/>
      <c r="D20" s="2589"/>
      <c r="E20" s="2589"/>
      <c r="F20" s="1070"/>
      <c r="G20" s="1070"/>
      <c r="H20" s="1074"/>
      <c r="I20" s="1070"/>
      <c r="J20" s="1070"/>
      <c r="K20" s="1070"/>
    </row>
    <row r="21" spans="1:11" ht="15.75" thickBot="1">
      <c r="A21" s="2588" t="s">
        <v>788</v>
      </c>
      <c r="B21" s="2588"/>
      <c r="C21" s="2588"/>
      <c r="D21" s="2588"/>
      <c r="E21" s="2588"/>
      <c r="F21" s="1071"/>
      <c r="G21" s="1071"/>
      <c r="H21" s="1071"/>
      <c r="I21" s="1071"/>
      <c r="J21" s="1071"/>
      <c r="K21" s="1071"/>
    </row>
    <row r="22" spans="1:11">
      <c r="A22" s="260"/>
      <c r="B22" s="260"/>
      <c r="C22" s="260"/>
      <c r="D22" s="260"/>
      <c r="E22" s="260"/>
      <c r="F22" s="260"/>
      <c r="G22" s="260"/>
      <c r="H22" s="260"/>
      <c r="I22" s="260"/>
      <c r="J22" s="260"/>
      <c r="K22" s="260"/>
    </row>
    <row r="23" spans="1:11">
      <c r="A23" s="260"/>
      <c r="B23" s="260"/>
      <c r="C23" s="260"/>
      <c r="D23" s="260"/>
      <c r="E23" s="260"/>
      <c r="F23" s="260"/>
      <c r="G23" s="260"/>
      <c r="H23" s="260"/>
      <c r="I23" s="260"/>
      <c r="J23" s="260"/>
      <c r="K23" s="260"/>
    </row>
    <row r="24" spans="1:11">
      <c r="A24" s="260"/>
      <c r="B24" s="260"/>
      <c r="C24" s="260"/>
      <c r="D24" s="260"/>
      <c r="E24" s="260"/>
      <c r="F24" s="260"/>
      <c r="G24" s="260"/>
      <c r="H24" s="260"/>
      <c r="I24" s="260"/>
      <c r="J24" s="260"/>
      <c r="K24" s="260"/>
    </row>
    <row r="25" spans="1:11">
      <c r="A25" s="2329" t="s">
        <v>789</v>
      </c>
      <c r="B25" s="2329"/>
      <c r="C25" s="2329"/>
      <c r="D25" s="2329"/>
      <c r="E25" s="2329"/>
      <c r="F25" s="2329"/>
      <c r="G25" s="2329"/>
      <c r="H25" s="2329"/>
      <c r="I25" s="2329"/>
      <c r="J25" s="2329"/>
      <c r="K25" s="2329"/>
    </row>
    <row r="26" spans="1:11" ht="15.75" thickBot="1">
      <c r="A26" s="260"/>
      <c r="B26" s="260"/>
      <c r="C26" s="260"/>
      <c r="D26" s="260"/>
      <c r="E26" s="260"/>
      <c r="F26" s="260"/>
      <c r="G26" s="260"/>
      <c r="H26" s="260"/>
      <c r="I26" s="260"/>
      <c r="J26" s="260"/>
      <c r="K26" s="260"/>
    </row>
    <row r="27" spans="1:11" ht="45" customHeight="1" thickBot="1">
      <c r="A27" s="2590" t="s">
        <v>2311</v>
      </c>
      <c r="B27" s="2591"/>
      <c r="C27" s="2591"/>
      <c r="D27" s="2592"/>
      <c r="E27" s="453" t="s">
        <v>790</v>
      </c>
      <c r="F27" s="454" t="s">
        <v>791</v>
      </c>
      <c r="G27" s="455" t="s">
        <v>792</v>
      </c>
      <c r="H27" s="2593" t="s">
        <v>793</v>
      </c>
      <c r="I27" s="2594"/>
      <c r="J27" s="2595" t="s">
        <v>794</v>
      </c>
      <c r="K27" s="2596"/>
    </row>
    <row r="28" spans="1:11" ht="21.75" customHeight="1">
      <c r="A28" s="2597"/>
      <c r="B28" s="2598"/>
      <c r="C28" s="2598"/>
      <c r="D28" s="2599"/>
      <c r="E28" s="449"/>
      <c r="F28" s="449"/>
      <c r="G28" s="449"/>
      <c r="H28" s="2411"/>
      <c r="I28" s="2411"/>
      <c r="J28" s="2411"/>
      <c r="K28" s="2411"/>
    </row>
    <row r="29" spans="1:11" ht="21.75" customHeight="1">
      <c r="A29" s="2600"/>
      <c r="B29" s="2601"/>
      <c r="C29" s="2601"/>
      <c r="D29" s="2602"/>
      <c r="E29" s="450"/>
      <c r="F29" s="450"/>
      <c r="G29" s="450"/>
      <c r="H29" s="2603"/>
      <c r="I29" s="2603"/>
      <c r="J29" s="2603"/>
      <c r="K29" s="2603"/>
    </row>
    <row r="30" spans="1:11" ht="24.75" customHeight="1">
      <c r="A30" s="2600"/>
      <c r="B30" s="2601"/>
      <c r="C30" s="2601"/>
      <c r="D30" s="2602"/>
      <c r="E30" s="450"/>
      <c r="F30" s="450"/>
      <c r="G30" s="450"/>
      <c r="H30" s="2603"/>
      <c r="I30" s="2603"/>
      <c r="J30" s="2603"/>
      <c r="K30" s="2603"/>
    </row>
    <row r="31" spans="1:11" ht="21.75" customHeight="1">
      <c r="A31" s="2600"/>
      <c r="B31" s="2601"/>
      <c r="C31" s="2601"/>
      <c r="D31" s="2602"/>
      <c r="E31" s="450"/>
      <c r="F31" s="450"/>
      <c r="G31" s="450"/>
      <c r="H31" s="2603"/>
      <c r="I31" s="2603"/>
      <c r="J31" s="2603"/>
      <c r="K31" s="2603"/>
    </row>
    <row r="32" spans="1:11" ht="24" customHeight="1">
      <c r="A32" s="2600"/>
      <c r="B32" s="2601"/>
      <c r="C32" s="2601"/>
      <c r="D32" s="2602"/>
      <c r="E32" s="450"/>
      <c r="F32" s="450"/>
      <c r="G32" s="450"/>
      <c r="H32" s="2603"/>
      <c r="I32" s="2603"/>
      <c r="J32" s="2603"/>
      <c r="K32" s="2603"/>
    </row>
    <row r="33" spans="1:11" ht="23.25" customHeight="1" thickBot="1">
      <c r="A33" s="2604"/>
      <c r="B33" s="2605"/>
      <c r="C33" s="2605"/>
      <c r="D33" s="2606"/>
      <c r="E33" s="451"/>
      <c r="F33" s="451"/>
      <c r="G33" s="451"/>
      <c r="H33" s="2589"/>
      <c r="I33" s="2589"/>
      <c r="J33" s="2589"/>
      <c r="K33" s="2589"/>
    </row>
    <row r="34" spans="1:11">
      <c r="A34" s="260"/>
      <c r="B34" s="260"/>
      <c r="C34" s="260"/>
      <c r="D34" s="260"/>
      <c r="E34" s="260"/>
      <c r="F34" s="260"/>
      <c r="G34" s="260"/>
      <c r="H34" s="260"/>
      <c r="I34" s="260"/>
      <c r="J34" s="260"/>
      <c r="K34" s="260"/>
    </row>
    <row r="35" spans="1:11">
      <c r="A35" s="260"/>
      <c r="B35" s="260"/>
      <c r="C35" s="260"/>
      <c r="D35" s="260"/>
      <c r="E35" s="260"/>
      <c r="F35" s="260"/>
      <c r="G35" s="260"/>
      <c r="H35" s="260"/>
      <c r="I35" s="260"/>
      <c r="J35" s="260"/>
      <c r="K35" s="260"/>
    </row>
    <row r="36" spans="1:11">
      <c r="A36" s="456" t="s">
        <v>704</v>
      </c>
      <c r="B36" s="260"/>
      <c r="C36" s="260"/>
      <c r="D36" s="260"/>
      <c r="E36" s="260"/>
      <c r="F36" s="260"/>
      <c r="G36" s="260"/>
      <c r="H36" s="260"/>
      <c r="I36" s="260"/>
      <c r="J36" s="260"/>
      <c r="K36" s="260"/>
    </row>
    <row r="37" spans="1:11">
      <c r="A37" s="457" t="s">
        <v>795</v>
      </c>
      <c r="B37" s="458"/>
      <c r="C37" s="458"/>
      <c r="D37" s="458"/>
      <c r="E37" s="458"/>
      <c r="F37" s="458"/>
      <c r="G37" s="458"/>
      <c r="H37" s="458"/>
      <c r="I37" s="260"/>
      <c r="J37" s="260"/>
      <c r="K37" s="260"/>
    </row>
    <row r="38" spans="1:11">
      <c r="A38" s="457" t="s">
        <v>796</v>
      </c>
      <c r="B38" s="458"/>
      <c r="C38" s="458"/>
      <c r="D38" s="458"/>
      <c r="E38" s="458"/>
      <c r="F38" s="458"/>
      <c r="G38" s="458"/>
      <c r="H38" s="458"/>
      <c r="I38" s="260"/>
      <c r="J38" s="260"/>
      <c r="K38" s="260"/>
    </row>
    <row r="39" spans="1:11">
      <c r="A39" s="457" t="s">
        <v>797</v>
      </c>
      <c r="B39" s="458"/>
      <c r="C39" s="458"/>
      <c r="D39" s="458"/>
      <c r="E39" s="458"/>
      <c r="F39" s="458"/>
      <c r="G39" s="458"/>
      <c r="H39" s="458"/>
      <c r="I39" s="260"/>
      <c r="J39" s="260"/>
      <c r="K39" s="260"/>
    </row>
    <row r="40" spans="1:11">
      <c r="A40" s="457" t="s">
        <v>798</v>
      </c>
      <c r="B40" s="458"/>
      <c r="C40" s="458"/>
      <c r="D40" s="458"/>
      <c r="E40" s="458"/>
      <c r="F40" s="458"/>
      <c r="G40" s="458"/>
      <c r="H40" s="458"/>
      <c r="I40" s="260"/>
      <c r="J40" s="260"/>
      <c r="K40" s="260"/>
    </row>
    <row r="41" spans="1:11">
      <c r="A41" s="457" t="s">
        <v>799</v>
      </c>
      <c r="B41" s="458"/>
      <c r="C41" s="458"/>
      <c r="D41" s="458"/>
      <c r="E41" s="458"/>
      <c r="F41" s="458"/>
      <c r="G41" s="458"/>
      <c r="H41" s="458"/>
      <c r="I41" s="260"/>
      <c r="J41" s="260"/>
      <c r="K41" s="260"/>
    </row>
    <row r="42" spans="1:11">
      <c r="A42" s="457" t="s">
        <v>800</v>
      </c>
      <c r="B42" s="458"/>
      <c r="C42" s="458"/>
      <c r="D42" s="458"/>
      <c r="E42" s="458"/>
      <c r="F42" s="458"/>
      <c r="G42" s="458"/>
      <c r="H42" s="458"/>
      <c r="I42" s="260"/>
      <c r="J42" s="260"/>
      <c r="K42" s="260"/>
    </row>
    <row r="43" spans="1:11">
      <c r="A43" s="457" t="s">
        <v>801</v>
      </c>
      <c r="B43" s="458"/>
      <c r="C43" s="458"/>
      <c r="D43" s="458"/>
      <c r="E43" s="458"/>
      <c r="F43" s="458"/>
      <c r="G43" s="458"/>
      <c r="H43" s="458"/>
      <c r="I43" s="260"/>
      <c r="J43" s="260"/>
      <c r="K43" s="260"/>
    </row>
    <row r="44" spans="1:11">
      <c r="A44" s="457" t="s">
        <v>802</v>
      </c>
      <c r="B44" s="458"/>
      <c r="C44" s="458"/>
      <c r="D44" s="458"/>
      <c r="E44" s="458"/>
      <c r="F44" s="458"/>
      <c r="G44" s="458"/>
      <c r="H44" s="458"/>
      <c r="I44" s="260"/>
      <c r="J44" s="260"/>
      <c r="K44" s="260"/>
    </row>
    <row r="45" spans="1:11">
      <c r="A45" s="457" t="s">
        <v>803</v>
      </c>
      <c r="B45" s="458"/>
      <c r="C45" s="458"/>
      <c r="D45" s="458"/>
      <c r="E45" s="458"/>
      <c r="F45" s="458"/>
      <c r="G45" s="458"/>
      <c r="H45" s="458"/>
      <c r="I45" s="260"/>
      <c r="J45" s="260"/>
      <c r="K45" s="260"/>
    </row>
  </sheetData>
  <mergeCells count="46">
    <mergeCell ref="A33:D33"/>
    <mergeCell ref="H33:I33"/>
    <mergeCell ref="J33:K33"/>
    <mergeCell ref="A31:D31"/>
    <mergeCell ref="H31:I31"/>
    <mergeCell ref="J31:K31"/>
    <mergeCell ref="A32:D32"/>
    <mergeCell ref="H32:I32"/>
    <mergeCell ref="J32:K32"/>
    <mergeCell ref="A29:D29"/>
    <mergeCell ref="H29:I29"/>
    <mergeCell ref="J29:K29"/>
    <mergeCell ref="A30:D30"/>
    <mergeCell ref="H30:I30"/>
    <mergeCell ref="J30:K30"/>
    <mergeCell ref="A27:D27"/>
    <mergeCell ref="H27:I27"/>
    <mergeCell ref="J27:K27"/>
    <mergeCell ref="A28:D28"/>
    <mergeCell ref="H28:I28"/>
    <mergeCell ref="J28:K28"/>
    <mergeCell ref="A25:K25"/>
    <mergeCell ref="A11:E11"/>
    <mergeCell ref="A12:E12"/>
    <mergeCell ref="A13:E13"/>
    <mergeCell ref="A14:E14"/>
    <mergeCell ref="A15:E15"/>
    <mergeCell ref="A16:E16"/>
    <mergeCell ref="A17:E17"/>
    <mergeCell ref="A18:E18"/>
    <mergeCell ref="A19:E19"/>
    <mergeCell ref="A20:E20"/>
    <mergeCell ref="A21:E21"/>
    <mergeCell ref="A10:E10"/>
    <mergeCell ref="A1:K1"/>
    <mergeCell ref="D2:K2"/>
    <mergeCell ref="A3:D3"/>
    <mergeCell ref="E3:F3"/>
    <mergeCell ref="G3:K3"/>
    <mergeCell ref="A4:B4"/>
    <mergeCell ref="C4:K4"/>
    <mergeCell ref="C5:D5"/>
    <mergeCell ref="E5:F5"/>
    <mergeCell ref="H5:I5"/>
    <mergeCell ref="A7:K7"/>
    <mergeCell ref="A9:E9"/>
  </mergeCells>
  <phoneticPr fontId="112" type="noConversion"/>
  <pageMargins left="0.39370078740157483" right="0" top="0.78740157480314965" bottom="0.98425196850393704" header="0.51181102362204722" footer="0.51181102362204722"/>
  <pageSetup paperSize="9" scale="76" orientation="portrait" horizontalDpi="1200" verticalDpi="12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pageSetUpPr fitToPage="1"/>
  </sheetPr>
  <dimension ref="A1:H37"/>
  <sheetViews>
    <sheetView showGridLines="0" topLeftCell="A4" workbookViewId="0">
      <selection activeCell="H29" sqref="H29"/>
    </sheetView>
  </sheetViews>
  <sheetFormatPr baseColWidth="10" defaultRowHeight="15.75" customHeight="1"/>
  <cols>
    <col min="1" max="1" width="5" style="4" customWidth="1"/>
    <col min="2" max="7" width="10.85546875" style="4"/>
    <col min="8" max="8" width="14.7109375" style="4" customWidth="1"/>
    <col min="9" max="9" width="14.28515625" style="4" customWidth="1"/>
    <col min="10" max="256" width="10.85546875" style="4"/>
    <col min="257" max="257" width="5" style="4" customWidth="1"/>
    <col min="258" max="263" width="10.85546875" style="4"/>
    <col min="264" max="264" width="14.7109375" style="4" customWidth="1"/>
    <col min="265" max="512" width="10.85546875" style="4"/>
    <col min="513" max="513" width="5" style="4" customWidth="1"/>
    <col min="514" max="519" width="10.85546875" style="4"/>
    <col min="520" max="520" width="14.7109375" style="4" customWidth="1"/>
    <col min="521" max="768" width="10.85546875" style="4"/>
    <col min="769" max="769" width="5" style="4" customWidth="1"/>
    <col min="770" max="775" width="10.85546875" style="4"/>
    <col min="776" max="776" width="14.7109375" style="4" customWidth="1"/>
    <col min="777" max="1024" width="10.85546875" style="4"/>
    <col min="1025" max="1025" width="5" style="4" customWidth="1"/>
    <col min="1026" max="1031" width="10.85546875" style="4"/>
    <col min="1032" max="1032" width="14.7109375" style="4" customWidth="1"/>
    <col min="1033" max="1280" width="10.85546875" style="4"/>
    <col min="1281" max="1281" width="5" style="4" customWidth="1"/>
    <col min="1282" max="1287" width="10.85546875" style="4"/>
    <col min="1288" max="1288" width="14.7109375" style="4" customWidth="1"/>
    <col min="1289" max="1536" width="10.85546875" style="4"/>
    <col min="1537" max="1537" width="5" style="4" customWidth="1"/>
    <col min="1538" max="1543" width="10.85546875" style="4"/>
    <col min="1544" max="1544" width="14.7109375" style="4" customWidth="1"/>
    <col min="1545" max="1792" width="10.85546875" style="4"/>
    <col min="1793" max="1793" width="5" style="4" customWidth="1"/>
    <col min="1794" max="1799" width="10.85546875" style="4"/>
    <col min="1800" max="1800" width="14.7109375" style="4" customWidth="1"/>
    <col min="1801" max="2048" width="10.85546875" style="4"/>
    <col min="2049" max="2049" width="5" style="4" customWidth="1"/>
    <col min="2050" max="2055" width="10.85546875" style="4"/>
    <col min="2056" max="2056" width="14.7109375" style="4" customWidth="1"/>
    <col min="2057" max="2304" width="10.85546875" style="4"/>
    <col min="2305" max="2305" width="5" style="4" customWidth="1"/>
    <col min="2306" max="2311" width="10.85546875" style="4"/>
    <col min="2312" max="2312" width="14.7109375" style="4" customWidth="1"/>
    <col min="2313" max="2560" width="10.85546875" style="4"/>
    <col min="2561" max="2561" width="5" style="4" customWidth="1"/>
    <col min="2562" max="2567" width="10.85546875" style="4"/>
    <col min="2568" max="2568" width="14.7109375" style="4" customWidth="1"/>
    <col min="2569" max="2816" width="10.85546875" style="4"/>
    <col min="2817" max="2817" width="5" style="4" customWidth="1"/>
    <col min="2818" max="2823" width="10.85546875" style="4"/>
    <col min="2824" max="2824" width="14.7109375" style="4" customWidth="1"/>
    <col min="2825" max="3072" width="10.85546875" style="4"/>
    <col min="3073" max="3073" width="5" style="4" customWidth="1"/>
    <col min="3074" max="3079" width="10.85546875" style="4"/>
    <col min="3080" max="3080" width="14.7109375" style="4" customWidth="1"/>
    <col min="3081" max="3328" width="10.85546875" style="4"/>
    <col min="3329" max="3329" width="5" style="4" customWidth="1"/>
    <col min="3330" max="3335" width="10.85546875" style="4"/>
    <col min="3336" max="3336" width="14.7109375" style="4" customWidth="1"/>
    <col min="3337" max="3584" width="10.85546875" style="4"/>
    <col min="3585" max="3585" width="5" style="4" customWidth="1"/>
    <col min="3586" max="3591" width="10.85546875" style="4"/>
    <col min="3592" max="3592" width="14.7109375" style="4" customWidth="1"/>
    <col min="3593" max="3840" width="10.85546875" style="4"/>
    <col min="3841" max="3841" width="5" style="4" customWidth="1"/>
    <col min="3842" max="3847" width="10.85546875" style="4"/>
    <col min="3848" max="3848" width="14.7109375" style="4" customWidth="1"/>
    <col min="3849" max="4096" width="10.85546875" style="4"/>
    <col min="4097" max="4097" width="5" style="4" customWidth="1"/>
    <col min="4098" max="4103" width="10.85546875" style="4"/>
    <col min="4104" max="4104" width="14.7109375" style="4" customWidth="1"/>
    <col min="4105" max="4352" width="10.85546875" style="4"/>
    <col min="4353" max="4353" width="5" style="4" customWidth="1"/>
    <col min="4354" max="4359" width="10.85546875" style="4"/>
    <col min="4360" max="4360" width="14.7109375" style="4" customWidth="1"/>
    <col min="4361" max="4608" width="10.85546875" style="4"/>
    <col min="4609" max="4609" width="5" style="4" customWidth="1"/>
    <col min="4610" max="4615" width="10.85546875" style="4"/>
    <col min="4616" max="4616" width="14.7109375" style="4" customWidth="1"/>
    <col min="4617" max="4864" width="10.85546875" style="4"/>
    <col min="4865" max="4865" width="5" style="4" customWidth="1"/>
    <col min="4866" max="4871" width="10.85546875" style="4"/>
    <col min="4872" max="4872" width="14.7109375" style="4" customWidth="1"/>
    <col min="4873" max="5120" width="10.85546875" style="4"/>
    <col min="5121" max="5121" width="5" style="4" customWidth="1"/>
    <col min="5122" max="5127" width="10.85546875" style="4"/>
    <col min="5128" max="5128" width="14.7109375" style="4" customWidth="1"/>
    <col min="5129" max="5376" width="10.85546875" style="4"/>
    <col min="5377" max="5377" width="5" style="4" customWidth="1"/>
    <col min="5378" max="5383" width="10.85546875" style="4"/>
    <col min="5384" max="5384" width="14.7109375" style="4" customWidth="1"/>
    <col min="5385" max="5632" width="10.85546875" style="4"/>
    <col min="5633" max="5633" width="5" style="4" customWidth="1"/>
    <col min="5634" max="5639" width="10.85546875" style="4"/>
    <col min="5640" max="5640" width="14.7109375" style="4" customWidth="1"/>
    <col min="5641" max="5888" width="10.85546875" style="4"/>
    <col min="5889" max="5889" width="5" style="4" customWidth="1"/>
    <col min="5890" max="5895" width="10.85546875" style="4"/>
    <col min="5896" max="5896" width="14.7109375" style="4" customWidth="1"/>
    <col min="5897" max="6144" width="10.85546875" style="4"/>
    <col min="6145" max="6145" width="5" style="4" customWidth="1"/>
    <col min="6146" max="6151" width="10.85546875" style="4"/>
    <col min="6152" max="6152" width="14.7109375" style="4" customWidth="1"/>
    <col min="6153" max="6400" width="10.85546875" style="4"/>
    <col min="6401" max="6401" width="5" style="4" customWidth="1"/>
    <col min="6402" max="6407" width="10.85546875" style="4"/>
    <col min="6408" max="6408" width="14.7109375" style="4" customWidth="1"/>
    <col min="6409" max="6656" width="10.85546875" style="4"/>
    <col min="6657" max="6657" width="5" style="4" customWidth="1"/>
    <col min="6658" max="6663" width="10.85546875" style="4"/>
    <col min="6664" max="6664" width="14.7109375" style="4" customWidth="1"/>
    <col min="6665" max="6912" width="10.85546875" style="4"/>
    <col min="6913" max="6913" width="5" style="4" customWidth="1"/>
    <col min="6914" max="6919" width="10.85546875" style="4"/>
    <col min="6920" max="6920" width="14.7109375" style="4" customWidth="1"/>
    <col min="6921" max="7168" width="10.85546875" style="4"/>
    <col min="7169" max="7169" width="5" style="4" customWidth="1"/>
    <col min="7170" max="7175" width="10.85546875" style="4"/>
    <col min="7176" max="7176" width="14.7109375" style="4" customWidth="1"/>
    <col min="7177" max="7424" width="10.85546875" style="4"/>
    <col min="7425" max="7425" width="5" style="4" customWidth="1"/>
    <col min="7426" max="7431" width="10.85546875" style="4"/>
    <col min="7432" max="7432" width="14.7109375" style="4" customWidth="1"/>
    <col min="7433" max="7680" width="10.85546875" style="4"/>
    <col min="7681" max="7681" width="5" style="4" customWidth="1"/>
    <col min="7682" max="7687" width="10.85546875" style="4"/>
    <col min="7688" max="7688" width="14.7109375" style="4" customWidth="1"/>
    <col min="7689" max="7936" width="10.85546875" style="4"/>
    <col min="7937" max="7937" width="5" style="4" customWidth="1"/>
    <col min="7938" max="7943" width="10.85546875" style="4"/>
    <col min="7944" max="7944" width="14.7109375" style="4" customWidth="1"/>
    <col min="7945" max="8192" width="10.85546875" style="4"/>
    <col min="8193" max="8193" width="5" style="4" customWidth="1"/>
    <col min="8194" max="8199" width="10.85546875" style="4"/>
    <col min="8200" max="8200" width="14.7109375" style="4" customWidth="1"/>
    <col min="8201" max="8448" width="10.85546875" style="4"/>
    <col min="8449" max="8449" width="5" style="4" customWidth="1"/>
    <col min="8450" max="8455" width="10.85546875" style="4"/>
    <col min="8456" max="8456" width="14.7109375" style="4" customWidth="1"/>
    <col min="8457" max="8704" width="10.85546875" style="4"/>
    <col min="8705" max="8705" width="5" style="4" customWidth="1"/>
    <col min="8706" max="8711" width="10.85546875" style="4"/>
    <col min="8712" max="8712" width="14.7109375" style="4" customWidth="1"/>
    <col min="8713" max="8960" width="10.85546875" style="4"/>
    <col min="8961" max="8961" width="5" style="4" customWidth="1"/>
    <col min="8962" max="8967" width="10.85546875" style="4"/>
    <col min="8968" max="8968" width="14.7109375" style="4" customWidth="1"/>
    <col min="8969" max="9216" width="10.85546875" style="4"/>
    <col min="9217" max="9217" width="5" style="4" customWidth="1"/>
    <col min="9218" max="9223" width="10.85546875" style="4"/>
    <col min="9224" max="9224" width="14.7109375" style="4" customWidth="1"/>
    <col min="9225" max="9472" width="10.85546875" style="4"/>
    <col min="9473" max="9473" width="5" style="4" customWidth="1"/>
    <col min="9474" max="9479" width="10.85546875" style="4"/>
    <col min="9480" max="9480" width="14.7109375" style="4" customWidth="1"/>
    <col min="9481" max="9728" width="10.85546875" style="4"/>
    <col min="9729" max="9729" width="5" style="4" customWidth="1"/>
    <col min="9730" max="9735" width="10.85546875" style="4"/>
    <col min="9736" max="9736" width="14.7109375" style="4" customWidth="1"/>
    <col min="9737" max="9984" width="10.85546875" style="4"/>
    <col min="9985" max="9985" width="5" style="4" customWidth="1"/>
    <col min="9986" max="9991" width="10.85546875" style="4"/>
    <col min="9992" max="9992" width="14.7109375" style="4" customWidth="1"/>
    <col min="9993" max="10240" width="10.85546875" style="4"/>
    <col min="10241" max="10241" width="5" style="4" customWidth="1"/>
    <col min="10242" max="10247" width="10.85546875" style="4"/>
    <col min="10248" max="10248" width="14.7109375" style="4" customWidth="1"/>
    <col min="10249" max="10496" width="10.85546875" style="4"/>
    <col min="10497" max="10497" width="5" style="4" customWidth="1"/>
    <col min="10498" max="10503" width="10.85546875" style="4"/>
    <col min="10504" max="10504" width="14.7109375" style="4" customWidth="1"/>
    <col min="10505" max="10752" width="10.85546875" style="4"/>
    <col min="10753" max="10753" width="5" style="4" customWidth="1"/>
    <col min="10754" max="10759" width="10.85546875" style="4"/>
    <col min="10760" max="10760" width="14.7109375" style="4" customWidth="1"/>
    <col min="10761" max="11008" width="10.85546875" style="4"/>
    <col min="11009" max="11009" width="5" style="4" customWidth="1"/>
    <col min="11010" max="11015" width="10.85546875" style="4"/>
    <col min="11016" max="11016" width="14.7109375" style="4" customWidth="1"/>
    <col min="11017" max="11264" width="10.85546875" style="4"/>
    <col min="11265" max="11265" width="5" style="4" customWidth="1"/>
    <col min="11266" max="11271" width="10.85546875" style="4"/>
    <col min="11272" max="11272" width="14.7109375" style="4" customWidth="1"/>
    <col min="11273" max="11520" width="10.85546875" style="4"/>
    <col min="11521" max="11521" width="5" style="4" customWidth="1"/>
    <col min="11522" max="11527" width="10.85546875" style="4"/>
    <col min="11528" max="11528" width="14.7109375" style="4" customWidth="1"/>
    <col min="11529" max="11776" width="10.85546875" style="4"/>
    <col min="11777" max="11777" width="5" style="4" customWidth="1"/>
    <col min="11778" max="11783" width="10.85546875" style="4"/>
    <col min="11784" max="11784" width="14.7109375" style="4" customWidth="1"/>
    <col min="11785" max="12032" width="10.85546875" style="4"/>
    <col min="12033" max="12033" width="5" style="4" customWidth="1"/>
    <col min="12034" max="12039" width="10.85546875" style="4"/>
    <col min="12040" max="12040" width="14.7109375" style="4" customWidth="1"/>
    <col min="12041" max="12288" width="10.85546875" style="4"/>
    <col min="12289" max="12289" width="5" style="4" customWidth="1"/>
    <col min="12290" max="12295" width="10.85546875" style="4"/>
    <col min="12296" max="12296" width="14.7109375" style="4" customWidth="1"/>
    <col min="12297" max="12544" width="10.85546875" style="4"/>
    <col min="12545" max="12545" width="5" style="4" customWidth="1"/>
    <col min="12546" max="12551" width="10.85546875" style="4"/>
    <col min="12552" max="12552" width="14.7109375" style="4" customWidth="1"/>
    <col min="12553" max="12800" width="10.85546875" style="4"/>
    <col min="12801" max="12801" width="5" style="4" customWidth="1"/>
    <col min="12802" max="12807" width="10.85546875" style="4"/>
    <col min="12808" max="12808" width="14.7109375" style="4" customWidth="1"/>
    <col min="12809" max="13056" width="10.85546875" style="4"/>
    <col min="13057" max="13057" width="5" style="4" customWidth="1"/>
    <col min="13058" max="13063" width="10.85546875" style="4"/>
    <col min="13064" max="13064" width="14.7109375" style="4" customWidth="1"/>
    <col min="13065" max="13312" width="10.85546875" style="4"/>
    <col min="13313" max="13313" width="5" style="4" customWidth="1"/>
    <col min="13314" max="13319" width="10.85546875" style="4"/>
    <col min="13320" max="13320" width="14.7109375" style="4" customWidth="1"/>
    <col min="13321" max="13568" width="10.85546875" style="4"/>
    <col min="13569" max="13569" width="5" style="4" customWidth="1"/>
    <col min="13570" max="13575" width="10.85546875" style="4"/>
    <col min="13576" max="13576" width="14.7109375" style="4" customWidth="1"/>
    <col min="13577" max="13824" width="10.85546875" style="4"/>
    <col min="13825" max="13825" width="5" style="4" customWidth="1"/>
    <col min="13826" max="13831" width="10.85546875" style="4"/>
    <col min="13832" max="13832" width="14.7109375" style="4" customWidth="1"/>
    <col min="13833" max="14080" width="10.85546875" style="4"/>
    <col min="14081" max="14081" width="5" style="4" customWidth="1"/>
    <col min="14082" max="14087" width="10.85546875" style="4"/>
    <col min="14088" max="14088" width="14.7109375" style="4" customWidth="1"/>
    <col min="14089" max="14336" width="10.85546875" style="4"/>
    <col min="14337" max="14337" width="5" style="4" customWidth="1"/>
    <col min="14338" max="14343" width="10.85546875" style="4"/>
    <col min="14344" max="14344" width="14.7109375" style="4" customWidth="1"/>
    <col min="14345" max="14592" width="10.85546875" style="4"/>
    <col min="14593" max="14593" width="5" style="4" customWidth="1"/>
    <col min="14594" max="14599" width="10.85546875" style="4"/>
    <col min="14600" max="14600" width="14.7109375" style="4" customWidth="1"/>
    <col min="14601" max="14848" width="10.85546875" style="4"/>
    <col min="14849" max="14849" width="5" style="4" customWidth="1"/>
    <col min="14850" max="14855" width="10.85546875" style="4"/>
    <col min="14856" max="14856" width="14.7109375" style="4" customWidth="1"/>
    <col min="14857" max="15104" width="10.85546875" style="4"/>
    <col min="15105" max="15105" width="5" style="4" customWidth="1"/>
    <col min="15106" max="15111" width="10.85546875" style="4"/>
    <col min="15112" max="15112" width="14.7109375" style="4" customWidth="1"/>
    <col min="15113" max="15360" width="10.85546875" style="4"/>
    <col min="15361" max="15361" width="5" style="4" customWidth="1"/>
    <col min="15362" max="15367" width="10.85546875" style="4"/>
    <col min="15368" max="15368" width="14.7109375" style="4" customWidth="1"/>
    <col min="15369" max="15616" width="10.85546875" style="4"/>
    <col min="15617" max="15617" width="5" style="4" customWidth="1"/>
    <col min="15618" max="15623" width="10.85546875" style="4"/>
    <col min="15624" max="15624" width="14.7109375" style="4" customWidth="1"/>
    <col min="15625" max="15872" width="10.85546875" style="4"/>
    <col min="15873" max="15873" width="5" style="4" customWidth="1"/>
    <col min="15874" max="15879" width="10.85546875" style="4"/>
    <col min="15880" max="15880" width="14.7109375" style="4" customWidth="1"/>
    <col min="15881" max="16128" width="10.85546875" style="4"/>
    <col min="16129" max="16129" width="5" style="4" customWidth="1"/>
    <col min="16130" max="16135" width="10.85546875" style="4"/>
    <col min="16136" max="16136" width="14.7109375" style="4" customWidth="1"/>
    <col min="16137" max="16384" width="10.85546875" style="4"/>
  </cols>
  <sheetData>
    <row r="1" spans="1:8" ht="15.75" customHeight="1">
      <c r="A1" s="2068" t="s">
        <v>1608</v>
      </c>
      <c r="B1" s="2068"/>
      <c r="C1" s="2068"/>
      <c r="D1" s="2068"/>
      <c r="E1" s="2068"/>
      <c r="F1" s="2068"/>
      <c r="G1" s="2068"/>
      <c r="H1" s="2068"/>
    </row>
    <row r="2" spans="1:8" ht="18" customHeight="1">
      <c r="A2" s="2067" t="s">
        <v>13</v>
      </c>
      <c r="B2" s="2067"/>
      <c r="C2" s="2067"/>
      <c r="D2" s="2067"/>
      <c r="E2" s="2067"/>
      <c r="F2" s="2067"/>
      <c r="G2" s="2067"/>
      <c r="H2" s="2067"/>
    </row>
    <row r="5" spans="1:8">
      <c r="A5" s="25" t="s">
        <v>2262</v>
      </c>
    </row>
    <row r="8" spans="1:8">
      <c r="B8" s="26" t="s">
        <v>14</v>
      </c>
    </row>
    <row r="10" spans="1:8">
      <c r="B10" s="26" t="s">
        <v>15</v>
      </c>
    </row>
    <row r="12" spans="1:8">
      <c r="B12" s="26" t="s">
        <v>16</v>
      </c>
    </row>
    <row r="14" spans="1:8">
      <c r="B14" s="26" t="s">
        <v>17</v>
      </c>
    </row>
    <row r="16" spans="1:8">
      <c r="B16" s="26" t="s">
        <v>18</v>
      </c>
    </row>
    <row r="18" spans="1:2">
      <c r="B18" s="26"/>
    </row>
    <row r="23" spans="1:2">
      <c r="A23" s="25" t="s">
        <v>2263</v>
      </c>
    </row>
    <row r="27" spans="1:2">
      <c r="B27" s="26" t="s">
        <v>19</v>
      </c>
    </row>
    <row r="29" spans="1:2">
      <c r="B29" s="26" t="s">
        <v>20</v>
      </c>
    </row>
    <row r="30" spans="1:2">
      <c r="B30" s="26" t="s">
        <v>21</v>
      </c>
    </row>
    <row r="33" spans="2:2">
      <c r="B33" s="26" t="s">
        <v>16</v>
      </c>
    </row>
    <row r="35" spans="2:2">
      <c r="B35" s="26" t="s">
        <v>18</v>
      </c>
    </row>
    <row r="37" spans="2:2">
      <c r="B37" s="26"/>
    </row>
  </sheetData>
  <sheetProtection selectLockedCells="1" selectUnlockedCells="1"/>
  <mergeCells count="2">
    <mergeCell ref="A2:H2"/>
    <mergeCell ref="A1:H1"/>
  </mergeCells>
  <phoneticPr fontId="112" type="noConversion"/>
  <pageMargins left="0.55000000000000004" right="0.45" top="0.98402777777777772" bottom="0.98402777777777772" header="0.51180555555555551" footer="0.51180555555555551"/>
  <pageSetup paperSize="9" scale="94" orientation="portrait" horizontalDpi="4294967292" verticalDpi="4294967292" r:id="rId1"/>
  <headerFooter alignWithMargins="0"/>
  <colBreaks count="1" manualBreakCount="1">
    <brk id="8" max="1048575" man="1"/>
  </colBreaks>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sheetPr>
    <tabColor theme="7" tint="-0.249977111117893"/>
    <pageSetUpPr fitToPage="1"/>
  </sheetPr>
  <dimension ref="A1:K36"/>
  <sheetViews>
    <sheetView showGridLines="0" workbookViewId="0">
      <selection activeCell="M35" sqref="M35"/>
    </sheetView>
  </sheetViews>
  <sheetFormatPr baseColWidth="10" defaultRowHeight="15"/>
  <cols>
    <col min="5" max="5" width="12.7109375" customWidth="1"/>
    <col min="7" max="7" width="8.28515625" customWidth="1"/>
    <col min="9" max="9" width="8.85546875" customWidth="1"/>
    <col min="11" max="11" width="4.42578125" customWidth="1"/>
  </cols>
  <sheetData>
    <row r="1" spans="1:11">
      <c r="A1" s="2533" t="s">
        <v>1624</v>
      </c>
      <c r="B1" s="2533"/>
      <c r="C1" s="2533"/>
      <c r="D1" s="2533"/>
      <c r="E1" s="2533"/>
      <c r="F1" s="2533"/>
      <c r="G1" s="2533"/>
      <c r="H1" s="2533"/>
      <c r="I1" s="2533"/>
      <c r="J1" s="2533"/>
      <c r="K1" s="2533"/>
    </row>
    <row r="2" spans="1:11">
      <c r="A2" s="265" t="s">
        <v>2301</v>
      </c>
      <c r="B2" s="260"/>
      <c r="C2" s="261"/>
      <c r="D2" s="2387" t="e">
        <f>+TFT!G3</f>
        <v>#REF!</v>
      </c>
      <c r="E2" s="2577"/>
      <c r="F2" s="2577"/>
      <c r="G2" s="2577"/>
      <c r="H2" s="2577"/>
      <c r="I2" s="2577"/>
      <c r="J2" s="2577"/>
      <c r="K2" s="2577"/>
    </row>
    <row r="3" spans="1:11">
      <c r="A3" s="2420"/>
      <c r="B3" s="2420"/>
      <c r="C3" s="2420"/>
      <c r="D3" s="2420"/>
      <c r="E3" s="2607" t="s">
        <v>610</v>
      </c>
      <c r="F3" s="2607"/>
      <c r="G3" s="2608" t="e">
        <f>+TFT!I4</f>
        <v>#REF!</v>
      </c>
      <c r="H3" s="2608"/>
      <c r="I3" s="2608"/>
      <c r="J3" s="2608"/>
      <c r="K3" s="2608"/>
    </row>
    <row r="4" spans="1:11">
      <c r="A4" s="2421" t="s">
        <v>262</v>
      </c>
      <c r="B4" s="2421"/>
      <c r="C4" s="2423" t="e">
        <f>+TFT!C5</f>
        <v>#REF!</v>
      </c>
      <c r="D4" s="2423"/>
      <c r="E4" s="2423"/>
      <c r="F4" s="2423"/>
      <c r="G4" s="2423"/>
      <c r="H4" s="2423"/>
      <c r="I4" s="2423"/>
      <c r="J4" s="2423"/>
      <c r="K4" s="2423"/>
    </row>
    <row r="5" spans="1:11">
      <c r="A5" s="2609" t="s">
        <v>2264</v>
      </c>
      <c r="B5" s="2609"/>
      <c r="C5" s="2611" t="e">
        <f>+TFT!D6</f>
        <v>#REF!</v>
      </c>
      <c r="D5" s="2611"/>
      <c r="E5" s="2610" t="s">
        <v>263</v>
      </c>
      <c r="F5" s="2610"/>
      <c r="G5" s="1208">
        <f>+TFT!H6</f>
        <v>0</v>
      </c>
      <c r="H5" s="459"/>
      <c r="I5" s="2428" t="s">
        <v>804</v>
      </c>
      <c r="J5" s="2428"/>
      <c r="K5" s="460">
        <v>12</v>
      </c>
    </row>
    <row r="6" spans="1:11">
      <c r="A6" s="262"/>
      <c r="C6" s="267"/>
      <c r="D6" s="263"/>
      <c r="E6" s="268"/>
      <c r="F6" s="268"/>
      <c r="G6" s="264"/>
      <c r="H6" s="269"/>
      <c r="I6" s="269"/>
      <c r="J6" s="269"/>
      <c r="K6" s="270"/>
    </row>
    <row r="7" spans="1:11" ht="18">
      <c r="A7" s="2418" t="s">
        <v>805</v>
      </c>
      <c r="B7" s="2418"/>
      <c r="C7" s="2418"/>
      <c r="D7" s="2418"/>
      <c r="E7" s="2418"/>
      <c r="F7" s="2418"/>
      <c r="G7" s="2418"/>
      <c r="H7" s="2418"/>
      <c r="I7" s="2418"/>
      <c r="J7" s="2418"/>
      <c r="K7" s="2418"/>
    </row>
    <row r="8" spans="1:11" ht="15.75" thickBot="1"/>
    <row r="9" spans="1:11" ht="33.75" customHeight="1" thickBot="1">
      <c r="A9" s="2616" t="s">
        <v>462</v>
      </c>
      <c r="B9" s="2617"/>
      <c r="C9" s="2617"/>
      <c r="D9" s="2617"/>
      <c r="E9" s="2618"/>
      <c r="F9" s="2616" t="s">
        <v>772</v>
      </c>
      <c r="G9" s="2618"/>
      <c r="H9" s="2616" t="s">
        <v>773</v>
      </c>
      <c r="I9" s="2618"/>
      <c r="J9" s="2616" t="s">
        <v>774</v>
      </c>
      <c r="K9" s="2618"/>
    </row>
    <row r="10" spans="1:11" ht="25.5" customHeight="1" thickBot="1">
      <c r="A10" s="2612" t="s">
        <v>806</v>
      </c>
      <c r="B10" s="2612"/>
      <c r="C10" s="2612"/>
      <c r="D10" s="2612"/>
      <c r="E10" s="2612"/>
      <c r="F10" s="2613"/>
      <c r="G10" s="2613"/>
      <c r="H10" s="2613"/>
      <c r="I10" s="2613"/>
      <c r="J10" s="2614"/>
      <c r="K10" s="2614"/>
    </row>
    <row r="11" spans="1:11" ht="23.25" customHeight="1" thickBot="1">
      <c r="A11" s="2615" t="s">
        <v>807</v>
      </c>
      <c r="B11" s="2615"/>
      <c r="C11" s="2615"/>
      <c r="D11" s="2615"/>
      <c r="E11" s="2615"/>
      <c r="F11" s="2613"/>
      <c r="G11" s="2613"/>
      <c r="H11" s="2613"/>
      <c r="I11" s="2613"/>
      <c r="J11" s="2614"/>
      <c r="K11" s="2614"/>
    </row>
    <row r="12" spans="1:11" ht="25.5" customHeight="1" thickBot="1">
      <c r="A12" s="2619" t="s">
        <v>785</v>
      </c>
      <c r="B12" s="2619"/>
      <c r="C12" s="2619"/>
      <c r="D12" s="2619"/>
      <c r="E12" s="2619"/>
      <c r="F12" s="2620"/>
      <c r="G12" s="2620"/>
      <c r="H12" s="2620"/>
      <c r="I12" s="2620"/>
      <c r="J12" s="2621"/>
      <c r="K12" s="2621"/>
    </row>
    <row r="13" spans="1:11" ht="25.5" customHeight="1" thickBot="1">
      <c r="A13" s="2615" t="s">
        <v>1728</v>
      </c>
      <c r="B13" s="2615"/>
      <c r="C13" s="2615"/>
      <c r="D13" s="2615"/>
      <c r="E13" s="2615"/>
      <c r="F13" s="2613"/>
      <c r="G13" s="2613"/>
      <c r="H13" s="2613"/>
      <c r="I13" s="2613"/>
      <c r="J13" s="2614"/>
      <c r="K13" s="2614"/>
    </row>
    <row r="14" spans="1:11" ht="24" customHeight="1" thickBot="1">
      <c r="A14" s="2623"/>
      <c r="B14" s="2623"/>
      <c r="C14" s="2623"/>
      <c r="D14" s="2623"/>
      <c r="E14" s="2623"/>
      <c r="F14" s="2613"/>
      <c r="G14" s="2613"/>
      <c r="H14" s="2613"/>
      <c r="I14" s="2613"/>
      <c r="J14" s="2614"/>
      <c r="K14" s="2614"/>
    </row>
    <row r="15" spans="1:11" ht="23.25" customHeight="1" thickBot="1">
      <c r="A15" s="2619" t="s">
        <v>808</v>
      </c>
      <c r="B15" s="2619"/>
      <c r="C15" s="2619"/>
      <c r="D15" s="2619"/>
      <c r="E15" s="2619"/>
      <c r="F15" s="2620"/>
      <c r="G15" s="2620"/>
      <c r="H15" s="2620"/>
      <c r="I15" s="2620"/>
      <c r="J15" s="2622"/>
      <c r="K15" s="2622"/>
    </row>
    <row r="16" spans="1:11">
      <c r="A16" s="2625"/>
      <c r="B16" s="2625"/>
      <c r="C16" s="2625"/>
      <c r="D16" s="2625"/>
      <c r="E16" s="2625"/>
      <c r="F16" s="2625"/>
      <c r="G16" s="2625"/>
      <c r="H16" s="2625"/>
      <c r="I16" s="2625"/>
      <c r="J16" s="2625"/>
      <c r="K16" s="2625"/>
    </row>
    <row r="17" spans="1:11">
      <c r="A17" s="2624" t="s">
        <v>704</v>
      </c>
      <c r="B17" s="2624"/>
      <c r="C17" s="2624"/>
      <c r="D17" s="2624"/>
      <c r="E17" s="2624"/>
      <c r="F17" s="2625"/>
      <c r="G17" s="2625"/>
      <c r="H17" s="2625"/>
      <c r="I17" s="2625"/>
      <c r="J17" s="2625"/>
      <c r="K17" s="2625"/>
    </row>
    <row r="18" spans="1:11">
      <c r="A18" s="111"/>
      <c r="B18" s="441" t="s">
        <v>809</v>
      </c>
      <c r="C18" s="111"/>
      <c r="D18" s="111"/>
      <c r="E18" s="111"/>
      <c r="F18" s="111"/>
      <c r="G18" s="111"/>
      <c r="H18" s="111"/>
      <c r="I18" s="111"/>
      <c r="J18" s="111"/>
      <c r="K18" s="111"/>
    </row>
    <row r="19" spans="1:11">
      <c r="A19" s="111"/>
      <c r="B19" s="441" t="s">
        <v>2252</v>
      </c>
      <c r="C19" s="111"/>
      <c r="D19" s="111"/>
      <c r="E19" s="111"/>
      <c r="F19" s="111"/>
      <c r="G19" s="111"/>
      <c r="H19" s="111"/>
      <c r="I19" s="111"/>
      <c r="J19" s="111"/>
      <c r="K19" s="111"/>
    </row>
    <row r="20" spans="1:11">
      <c r="A20" s="111"/>
      <c r="B20" s="441" t="s">
        <v>810</v>
      </c>
      <c r="C20" s="111"/>
      <c r="D20" s="111"/>
      <c r="E20" s="111"/>
      <c r="F20" s="111"/>
      <c r="G20" s="111"/>
      <c r="H20" s="111"/>
      <c r="I20" s="111"/>
      <c r="J20" s="111"/>
      <c r="K20" s="111"/>
    </row>
    <row r="21" spans="1:11">
      <c r="A21" s="111"/>
      <c r="B21" s="111"/>
      <c r="C21" s="111"/>
      <c r="D21" s="111"/>
      <c r="E21" s="111"/>
      <c r="F21" s="111"/>
      <c r="G21" s="111"/>
      <c r="H21" s="111"/>
      <c r="I21" s="111"/>
      <c r="J21" s="111"/>
      <c r="K21" s="111"/>
    </row>
    <row r="22" spans="1:11">
      <c r="A22" s="111"/>
      <c r="B22" s="111"/>
      <c r="C22" s="111"/>
      <c r="D22" s="111"/>
      <c r="E22" s="111"/>
      <c r="F22" s="111"/>
      <c r="G22" s="111"/>
      <c r="H22" s="111"/>
      <c r="I22" s="111"/>
      <c r="J22" s="111"/>
      <c r="K22" s="111"/>
    </row>
    <row r="23" spans="1:11" ht="18">
      <c r="A23" s="2627" t="s">
        <v>811</v>
      </c>
      <c r="B23" s="2627"/>
      <c r="C23" s="2627"/>
      <c r="D23" s="2627"/>
      <c r="E23" s="2627"/>
      <c r="F23" s="2627"/>
      <c r="G23" s="2627"/>
      <c r="H23" s="2627"/>
      <c r="I23" s="2627"/>
      <c r="J23" s="2627"/>
      <c r="K23" s="2627"/>
    </row>
    <row r="24" spans="1:11" ht="15.75" thickBot="1"/>
    <row r="25" spans="1:11" ht="15.75" thickBot="1">
      <c r="A25" s="2619" t="s">
        <v>462</v>
      </c>
      <c r="B25" s="2619"/>
      <c r="C25" s="2619"/>
      <c r="D25" s="2619"/>
      <c r="E25" s="2619"/>
      <c r="F25" s="2626" t="s">
        <v>772</v>
      </c>
      <c r="G25" s="2626"/>
      <c r="H25" s="2626" t="s">
        <v>773</v>
      </c>
      <c r="I25" s="2626"/>
      <c r="J25" s="2626" t="s">
        <v>774</v>
      </c>
      <c r="K25" s="2626"/>
    </row>
    <row r="26" spans="1:11" ht="27" customHeight="1">
      <c r="A26" s="2630" t="s">
        <v>812</v>
      </c>
      <c r="B26" s="2630"/>
      <c r="C26" s="2630"/>
      <c r="D26" s="2630"/>
      <c r="E26" s="2630"/>
      <c r="F26" s="2631"/>
      <c r="G26" s="2631"/>
      <c r="H26" s="2631"/>
      <c r="I26" s="2631"/>
      <c r="J26" s="2632"/>
      <c r="K26" s="2632"/>
    </row>
    <row r="27" spans="1:11" ht="28.5" customHeight="1">
      <c r="A27" s="2628" t="s">
        <v>813</v>
      </c>
      <c r="B27" s="2628"/>
      <c r="C27" s="2628"/>
      <c r="D27" s="2628"/>
      <c r="E27" s="2628"/>
      <c r="F27" s="2406"/>
      <c r="G27" s="2406"/>
      <c r="H27" s="2406"/>
      <c r="I27" s="2406"/>
      <c r="J27" s="2629" t="e">
        <f>+(F27-H27)/H27</f>
        <v>#DIV/0!</v>
      </c>
      <c r="K27" s="2629"/>
    </row>
    <row r="28" spans="1:11" ht="39" customHeight="1">
      <c r="A28" s="2633" t="s">
        <v>814</v>
      </c>
      <c r="B28" s="2633"/>
      <c r="C28" s="2633"/>
      <c r="D28" s="2633"/>
      <c r="E28" s="2633"/>
      <c r="F28" s="2634"/>
      <c r="G28" s="2634"/>
      <c r="H28" s="2634"/>
      <c r="I28" s="2634"/>
      <c r="J28" s="2635"/>
      <c r="K28" s="2635"/>
    </row>
    <row r="29" spans="1:11" ht="22.5" customHeight="1" thickBot="1">
      <c r="A29" s="2628" t="s">
        <v>815</v>
      </c>
      <c r="B29" s="2628"/>
      <c r="C29" s="2628"/>
      <c r="D29" s="2628"/>
      <c r="E29" s="2628"/>
      <c r="F29" s="2406"/>
      <c r="G29" s="2406"/>
      <c r="H29" s="2406"/>
      <c r="I29" s="2406"/>
      <c r="J29" s="2629"/>
      <c r="K29" s="2629"/>
    </row>
    <row r="30" spans="1:11" ht="21" customHeight="1" thickBot="1">
      <c r="A30" s="2636" t="s">
        <v>341</v>
      </c>
      <c r="B30" s="2636"/>
      <c r="C30" s="2636"/>
      <c r="D30" s="2636"/>
      <c r="E30" s="2636"/>
      <c r="F30" s="2637">
        <f>SUM(F26:G29)</f>
        <v>0</v>
      </c>
      <c r="G30" s="2637"/>
      <c r="H30" s="2637">
        <f t="shared" ref="H30" si="0">SUM(H26:I29)</f>
        <v>0</v>
      </c>
      <c r="I30" s="2637"/>
      <c r="J30" s="2637" t="e">
        <f t="shared" ref="J30" si="1">SUM(J26:K29)</f>
        <v>#DIV/0!</v>
      </c>
      <c r="K30" s="2637"/>
    </row>
    <row r="32" spans="1:11">
      <c r="B32" s="111"/>
      <c r="C32" s="111"/>
      <c r="D32" s="111"/>
      <c r="E32" s="111"/>
      <c r="F32" s="111"/>
      <c r="G32" s="111"/>
      <c r="H32" s="111"/>
      <c r="I32" s="111"/>
      <c r="J32" s="111"/>
      <c r="K32" s="111"/>
    </row>
    <row r="33" spans="2:11">
      <c r="B33" s="441" t="s">
        <v>2312</v>
      </c>
      <c r="C33" s="111"/>
      <c r="D33" s="111"/>
      <c r="E33" s="111"/>
      <c r="F33" s="111"/>
      <c r="G33" s="111"/>
      <c r="H33" s="111"/>
      <c r="I33" s="111"/>
      <c r="J33" s="111"/>
      <c r="K33" s="111"/>
    </row>
    <row r="34" spans="2:11">
      <c r="B34" s="441" t="s">
        <v>816</v>
      </c>
      <c r="C34" s="111"/>
      <c r="D34" s="111"/>
      <c r="E34" s="111"/>
      <c r="F34" s="111"/>
      <c r="G34" s="111"/>
      <c r="H34" s="111"/>
      <c r="I34" s="111"/>
      <c r="J34" s="111"/>
      <c r="K34" s="111"/>
    </row>
    <row r="35" spans="2:11">
      <c r="B35" s="111"/>
      <c r="C35" s="111"/>
      <c r="D35" s="111"/>
      <c r="E35" s="111"/>
      <c r="F35" s="111"/>
      <c r="G35" s="111"/>
      <c r="H35" s="111"/>
      <c r="I35" s="111"/>
      <c r="J35" s="111"/>
      <c r="K35" s="111"/>
    </row>
    <row r="36" spans="2:11">
      <c r="B36" s="111"/>
      <c r="C36" s="111"/>
      <c r="D36" s="111"/>
      <c r="E36" s="111"/>
      <c r="F36" s="111"/>
      <c r="G36" s="111"/>
      <c r="H36" s="111"/>
      <c r="I36" s="111"/>
      <c r="J36" s="111"/>
      <c r="K36" s="111"/>
    </row>
  </sheetData>
  <mergeCells count="73">
    <mergeCell ref="A28:E28"/>
    <mergeCell ref="F28:G28"/>
    <mergeCell ref="H28:I28"/>
    <mergeCell ref="J28:K28"/>
    <mergeCell ref="A30:E30"/>
    <mergeCell ref="F30:G30"/>
    <mergeCell ref="H30:I30"/>
    <mergeCell ref="J30:K30"/>
    <mergeCell ref="A29:E29"/>
    <mergeCell ref="F29:G29"/>
    <mergeCell ref="H29:I29"/>
    <mergeCell ref="J29:K29"/>
    <mergeCell ref="A27:E27"/>
    <mergeCell ref="F27:G27"/>
    <mergeCell ref="H27:I27"/>
    <mergeCell ref="J27:K27"/>
    <mergeCell ref="A26:E26"/>
    <mergeCell ref="F26:G26"/>
    <mergeCell ref="H26:I26"/>
    <mergeCell ref="J26:K26"/>
    <mergeCell ref="J25:K25"/>
    <mergeCell ref="A23:K23"/>
    <mergeCell ref="A25:E25"/>
    <mergeCell ref="F25:G25"/>
    <mergeCell ref="H25:I25"/>
    <mergeCell ref="A17:E17"/>
    <mergeCell ref="F17:G17"/>
    <mergeCell ref="H17:I17"/>
    <mergeCell ref="J17:K17"/>
    <mergeCell ref="A16:E16"/>
    <mergeCell ref="F16:G16"/>
    <mergeCell ref="H16:I16"/>
    <mergeCell ref="J16:K16"/>
    <mergeCell ref="A15:E15"/>
    <mergeCell ref="F15:G15"/>
    <mergeCell ref="H15:I15"/>
    <mergeCell ref="J15:K15"/>
    <mergeCell ref="A14:E14"/>
    <mergeCell ref="F14:G14"/>
    <mergeCell ref="H14:I14"/>
    <mergeCell ref="J14:K14"/>
    <mergeCell ref="A13:E13"/>
    <mergeCell ref="F13:G13"/>
    <mergeCell ref="H13:I13"/>
    <mergeCell ref="J13:K13"/>
    <mergeCell ref="A12:E12"/>
    <mergeCell ref="F12:G12"/>
    <mergeCell ref="H12:I12"/>
    <mergeCell ref="J12:K12"/>
    <mergeCell ref="A7:K7"/>
    <mergeCell ref="A9:E9"/>
    <mergeCell ref="F9:G9"/>
    <mergeCell ref="H9:I9"/>
    <mergeCell ref="J9:K9"/>
    <mergeCell ref="A10:E10"/>
    <mergeCell ref="F10:G10"/>
    <mergeCell ref="H10:I10"/>
    <mergeCell ref="J10:K10"/>
    <mergeCell ref="A11:E11"/>
    <mergeCell ref="F11:G11"/>
    <mergeCell ref="H11:I11"/>
    <mergeCell ref="J11:K11"/>
    <mergeCell ref="A4:B4"/>
    <mergeCell ref="C4:K4"/>
    <mergeCell ref="A5:B5"/>
    <mergeCell ref="E5:F5"/>
    <mergeCell ref="I5:J5"/>
    <mergeCell ref="C5:D5"/>
    <mergeCell ref="A1:K1"/>
    <mergeCell ref="D2:K2"/>
    <mergeCell ref="A3:D3"/>
    <mergeCell ref="E3:F3"/>
    <mergeCell ref="G3:K3"/>
  </mergeCells>
  <phoneticPr fontId="112" type="noConversion"/>
  <pageMargins left="0" right="0" top="0.78740157480314965" bottom="0.98425196850393704" header="0.51181102362204722" footer="0.51181102362204722"/>
  <pageSetup paperSize="9" scale="89" orientation="portrait" horizontalDpi="1200" verticalDpi="1200"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sheetPr>
    <tabColor theme="7" tint="-0.249977111117893"/>
    <pageSetUpPr fitToPage="1"/>
  </sheetPr>
  <dimension ref="A1:K32"/>
  <sheetViews>
    <sheetView showGridLines="0" workbookViewId="0">
      <selection activeCell="N22" sqref="N22"/>
    </sheetView>
  </sheetViews>
  <sheetFormatPr baseColWidth="10" defaultRowHeight="15"/>
  <cols>
    <col min="5" max="5" width="6.7109375" customWidth="1"/>
    <col min="7" max="7" width="5.7109375" customWidth="1"/>
    <col min="8" max="8" width="11.42578125" customWidth="1"/>
    <col min="9" max="9" width="5.7109375" customWidth="1"/>
    <col min="10" max="10" width="10.28515625" customWidth="1"/>
    <col min="11" max="11" width="7.85546875" customWidth="1"/>
  </cols>
  <sheetData>
    <row r="1" spans="1:11" ht="18" customHeight="1">
      <c r="A1" s="2638" t="s">
        <v>1625</v>
      </c>
      <c r="B1" s="2638"/>
      <c r="C1" s="2638"/>
      <c r="D1" s="2638"/>
      <c r="E1" s="2638"/>
      <c r="F1" s="2638"/>
      <c r="G1" s="2638"/>
      <c r="H1" s="2638"/>
      <c r="I1" s="2638"/>
      <c r="J1" s="2638"/>
      <c r="K1" s="2638"/>
    </row>
    <row r="2" spans="1:11">
      <c r="A2" s="2639" t="s">
        <v>2301</v>
      </c>
      <c r="B2" s="2639"/>
      <c r="C2" s="2639"/>
      <c r="D2" s="2385"/>
      <c r="E2" s="2386"/>
      <c r="F2" s="2386"/>
      <c r="G2" s="2386"/>
      <c r="H2" s="2386"/>
      <c r="I2" s="2386"/>
      <c r="J2" s="2386"/>
      <c r="K2" s="2386"/>
    </row>
    <row r="3" spans="1:11">
      <c r="A3" s="2640"/>
      <c r="B3" s="2640"/>
      <c r="C3" s="2640"/>
      <c r="D3" s="2640"/>
      <c r="E3" s="2641" t="s">
        <v>610</v>
      </c>
      <c r="F3" s="2641"/>
      <c r="G3" s="2642"/>
      <c r="H3" s="2642"/>
      <c r="I3" s="2642"/>
      <c r="J3" s="2642"/>
      <c r="K3" s="2642"/>
    </row>
    <row r="4" spans="1:11">
      <c r="A4" s="2641" t="s">
        <v>262</v>
      </c>
      <c r="B4" s="2641"/>
      <c r="C4" s="2645"/>
      <c r="D4" s="2645"/>
      <c r="E4" s="2645"/>
      <c r="F4" s="2645"/>
      <c r="G4" s="2645"/>
      <c r="H4" s="2645"/>
      <c r="I4" s="2645"/>
      <c r="J4" s="2645"/>
      <c r="K4" s="2645"/>
    </row>
    <row r="5" spans="1:11">
      <c r="A5" s="462" t="s">
        <v>2264</v>
      </c>
      <c r="B5" s="97"/>
      <c r="C5" s="2646"/>
      <c r="D5" s="2646"/>
      <c r="E5" s="2545" t="s">
        <v>263</v>
      </c>
      <c r="F5" s="2545"/>
      <c r="G5" s="2647"/>
      <c r="H5" s="2647"/>
      <c r="I5" s="2648" t="s">
        <v>663</v>
      </c>
      <c r="J5" s="2648"/>
      <c r="K5" s="1209"/>
    </row>
    <row r="6" spans="1:11">
      <c r="A6" s="463"/>
      <c r="B6" s="111"/>
      <c r="C6" s="464"/>
      <c r="D6" s="465"/>
      <c r="E6" s="466"/>
      <c r="F6" s="466"/>
      <c r="G6" s="467"/>
      <c r="H6" s="468"/>
      <c r="I6" s="468"/>
      <c r="J6" s="468"/>
      <c r="K6" s="469"/>
    </row>
    <row r="7" spans="1:11" ht="18">
      <c r="A7" s="2418" t="s">
        <v>817</v>
      </c>
      <c r="B7" s="2418"/>
      <c r="C7" s="2418"/>
      <c r="D7" s="2418"/>
      <c r="E7" s="2418"/>
      <c r="F7" s="2418"/>
      <c r="G7" s="2418"/>
      <c r="H7" s="2418"/>
      <c r="I7" s="2418"/>
      <c r="J7" s="2418"/>
      <c r="K7" s="2418"/>
    </row>
    <row r="8" spans="1:11" ht="15.75" thickBot="1">
      <c r="A8" s="111"/>
      <c r="B8" s="111"/>
      <c r="C8" s="111"/>
      <c r="D8" s="111"/>
      <c r="E8" s="111"/>
      <c r="F8" s="111"/>
      <c r="G8" s="111"/>
      <c r="H8" s="111"/>
      <c r="I8" s="111"/>
      <c r="J8" s="111"/>
      <c r="K8" s="111"/>
    </row>
    <row r="9" spans="1:11" ht="33.75" customHeight="1" thickBot="1">
      <c r="A9" s="2626" t="s">
        <v>462</v>
      </c>
      <c r="B9" s="2626"/>
      <c r="C9" s="2626"/>
      <c r="D9" s="2626"/>
      <c r="E9" s="2626"/>
      <c r="F9" s="2626" t="s">
        <v>772</v>
      </c>
      <c r="G9" s="2626"/>
      <c r="H9" s="2626" t="s">
        <v>773</v>
      </c>
      <c r="I9" s="2626"/>
      <c r="J9" s="2649" t="s">
        <v>774</v>
      </c>
      <c r="K9" s="2649"/>
    </row>
    <row r="10" spans="1:11">
      <c r="A10" s="2576" t="s">
        <v>818</v>
      </c>
      <c r="B10" s="2576"/>
      <c r="C10" s="2576"/>
      <c r="D10" s="2576"/>
      <c r="E10" s="2576"/>
      <c r="F10" s="2643"/>
      <c r="G10" s="2643"/>
      <c r="H10" s="2643"/>
      <c r="I10" s="2643"/>
      <c r="J10" s="2644"/>
      <c r="K10" s="2644"/>
    </row>
    <row r="11" spans="1:11">
      <c r="A11" s="2405" t="s">
        <v>819</v>
      </c>
      <c r="B11" s="2405"/>
      <c r="C11" s="2405"/>
      <c r="D11" s="2405"/>
      <c r="E11" s="2405"/>
      <c r="F11" s="2650"/>
      <c r="G11" s="2650"/>
      <c r="H11" s="2650"/>
      <c r="I11" s="2650"/>
      <c r="J11" s="2632"/>
      <c r="K11" s="2632"/>
    </row>
    <row r="12" spans="1:11">
      <c r="A12" s="2405" t="s">
        <v>820</v>
      </c>
      <c r="B12" s="2405"/>
      <c r="C12" s="2405"/>
      <c r="D12" s="2405"/>
      <c r="E12" s="2405"/>
      <c r="F12" s="2650"/>
      <c r="G12" s="2650"/>
      <c r="H12" s="2650"/>
      <c r="I12" s="2650"/>
      <c r="J12" s="2629"/>
      <c r="K12" s="2629"/>
    </row>
    <row r="13" spans="1:11">
      <c r="A13" s="2405" t="s">
        <v>821</v>
      </c>
      <c r="B13" s="2405"/>
      <c r="C13" s="2405"/>
      <c r="D13" s="2405"/>
      <c r="E13" s="2405"/>
      <c r="F13" s="2650"/>
      <c r="G13" s="2650"/>
      <c r="H13" s="2650"/>
      <c r="I13" s="2650"/>
      <c r="J13" s="2629"/>
      <c r="K13" s="2629"/>
    </row>
    <row r="14" spans="1:11">
      <c r="A14" s="2405" t="s">
        <v>822</v>
      </c>
      <c r="B14" s="2405"/>
      <c r="C14" s="2405"/>
      <c r="D14" s="2405"/>
      <c r="E14" s="2405"/>
      <c r="F14" s="2650"/>
      <c r="G14" s="2650"/>
      <c r="H14" s="2650"/>
      <c r="I14" s="2650"/>
      <c r="J14" s="2629"/>
      <c r="K14" s="2629"/>
    </row>
    <row r="15" spans="1:11">
      <c r="A15" s="2405" t="s">
        <v>823</v>
      </c>
      <c r="B15" s="2405"/>
      <c r="C15" s="2405"/>
      <c r="D15" s="2405"/>
      <c r="E15" s="2405"/>
      <c r="F15" s="2650"/>
      <c r="G15" s="2650"/>
      <c r="H15" s="2650"/>
      <c r="I15" s="2650"/>
      <c r="J15" s="2629"/>
      <c r="K15" s="2629"/>
    </row>
    <row r="16" spans="1:11">
      <c r="A16" s="2405" t="s">
        <v>824</v>
      </c>
      <c r="B16" s="2405"/>
      <c r="C16" s="2405"/>
      <c r="D16" s="2405"/>
      <c r="E16" s="2405"/>
      <c r="F16" s="2650"/>
      <c r="G16" s="2650"/>
      <c r="H16" s="2650"/>
      <c r="I16" s="2650"/>
      <c r="J16" s="2629"/>
      <c r="K16" s="2629"/>
    </row>
    <row r="17" spans="1:11" ht="15.75" thickBot="1">
      <c r="A17" s="2587" t="s">
        <v>825</v>
      </c>
      <c r="B17" s="2587"/>
      <c r="C17" s="2587"/>
      <c r="D17" s="2587"/>
      <c r="E17" s="2587"/>
      <c r="F17" s="2651"/>
      <c r="G17" s="2651"/>
      <c r="H17" s="2651"/>
      <c r="I17" s="2651"/>
      <c r="J17" s="2652"/>
      <c r="K17" s="2652"/>
    </row>
    <row r="18" spans="1:11" ht="15.75" thickBot="1">
      <c r="A18" s="2619" t="s">
        <v>826</v>
      </c>
      <c r="B18" s="2619"/>
      <c r="C18" s="2619"/>
      <c r="D18" s="2619"/>
      <c r="E18" s="2619"/>
      <c r="F18" s="2653"/>
      <c r="G18" s="2653"/>
      <c r="H18" s="2653"/>
      <c r="I18" s="2653"/>
      <c r="J18" s="2622"/>
      <c r="K18" s="2622"/>
    </row>
    <row r="19" spans="1:11">
      <c r="A19" s="2411"/>
      <c r="B19" s="2411"/>
      <c r="C19" s="2411"/>
      <c r="D19" s="2411"/>
      <c r="E19" s="2411"/>
      <c r="F19" s="2404"/>
      <c r="G19" s="2404"/>
      <c r="H19" s="2404"/>
      <c r="I19" s="2404"/>
      <c r="J19" s="2644"/>
      <c r="K19" s="2644"/>
    </row>
    <row r="20" spans="1:11">
      <c r="A20" s="2603" t="s">
        <v>827</v>
      </c>
      <c r="B20" s="2603"/>
      <c r="C20" s="2603"/>
      <c r="D20" s="2603"/>
      <c r="E20" s="2603"/>
      <c r="F20" s="2406"/>
      <c r="G20" s="2406"/>
      <c r="H20" s="2406"/>
      <c r="I20" s="2406"/>
      <c r="J20" s="2629"/>
      <c r="K20" s="2629"/>
    </row>
    <row r="21" spans="1:11" ht="15.75" thickBot="1">
      <c r="A21" s="2589"/>
      <c r="B21" s="2589"/>
      <c r="C21" s="2589"/>
      <c r="D21" s="2589"/>
      <c r="E21" s="2589"/>
      <c r="F21" s="2654"/>
      <c r="G21" s="2654"/>
      <c r="H21" s="2654"/>
      <c r="I21" s="2654"/>
      <c r="J21" s="2655"/>
      <c r="K21" s="2655"/>
    </row>
    <row r="22" spans="1:11" ht="15.75" thickBot="1">
      <c r="A22" s="2619" t="s">
        <v>828</v>
      </c>
      <c r="B22" s="2619"/>
      <c r="C22" s="2619"/>
      <c r="D22" s="2619"/>
      <c r="E22" s="2619"/>
      <c r="F22" s="2621"/>
      <c r="G22" s="2621"/>
      <c r="H22" s="2621"/>
      <c r="I22" s="2621"/>
      <c r="J22" s="2622"/>
      <c r="K22" s="2622"/>
    </row>
    <row r="23" spans="1:11">
      <c r="A23" s="111"/>
      <c r="B23" s="111"/>
      <c r="C23" s="111"/>
      <c r="D23" s="111"/>
      <c r="E23" s="111"/>
      <c r="F23" s="111"/>
      <c r="G23" s="111"/>
      <c r="H23" s="111"/>
      <c r="I23" s="111"/>
      <c r="J23" s="111"/>
      <c r="K23" s="111"/>
    </row>
    <row r="24" spans="1:11">
      <c r="A24" s="111" t="s">
        <v>829</v>
      </c>
      <c r="B24" s="111"/>
      <c r="C24" s="111"/>
      <c r="D24" s="111"/>
      <c r="E24" s="111"/>
      <c r="F24" s="111"/>
      <c r="G24" s="111"/>
      <c r="H24" s="111"/>
      <c r="I24" s="111"/>
      <c r="J24" s="111"/>
      <c r="K24" s="111"/>
    </row>
    <row r="25" spans="1:11">
      <c r="A25" s="111" t="s">
        <v>830</v>
      </c>
      <c r="B25" s="111"/>
      <c r="C25" s="111"/>
      <c r="D25" s="111"/>
      <c r="E25" s="111"/>
      <c r="F25" s="111"/>
      <c r="G25" s="111"/>
      <c r="H25" s="111"/>
      <c r="I25" s="111"/>
      <c r="J25" s="111"/>
      <c r="K25" s="111"/>
    </row>
    <row r="26" spans="1:11">
      <c r="A26" s="111"/>
      <c r="B26" s="111"/>
      <c r="C26" s="111"/>
      <c r="D26" s="111"/>
      <c r="E26" s="111"/>
      <c r="F26" s="111"/>
      <c r="G26" s="111"/>
      <c r="H26" s="111"/>
      <c r="I26" s="111"/>
      <c r="J26" s="111"/>
      <c r="K26" s="111"/>
    </row>
    <row r="27" spans="1:11">
      <c r="A27" s="111" t="s">
        <v>704</v>
      </c>
      <c r="B27" s="111"/>
      <c r="C27" s="111"/>
      <c r="D27" s="111"/>
      <c r="E27" s="111"/>
      <c r="F27" s="111"/>
      <c r="G27" s="111"/>
      <c r="H27" s="111"/>
      <c r="I27" s="111"/>
      <c r="J27" s="111"/>
      <c r="K27" s="111"/>
    </row>
    <row r="28" spans="1:11">
      <c r="A28" s="111"/>
      <c r="B28" s="441" t="s">
        <v>831</v>
      </c>
      <c r="C28" s="111"/>
      <c r="D28" s="111"/>
      <c r="E28" s="111"/>
      <c r="F28" s="111"/>
      <c r="G28" s="111"/>
      <c r="H28" s="111"/>
      <c r="I28" s="111"/>
      <c r="J28" s="111"/>
      <c r="K28" s="111"/>
    </row>
    <row r="29" spans="1:11">
      <c r="A29" s="111"/>
      <c r="B29" s="441" t="s">
        <v>832</v>
      </c>
      <c r="C29" s="111"/>
      <c r="D29" s="111"/>
      <c r="E29" s="111"/>
      <c r="F29" s="111"/>
      <c r="G29" s="111"/>
      <c r="H29" s="111"/>
      <c r="I29" s="111"/>
      <c r="J29" s="111"/>
      <c r="K29" s="111"/>
    </row>
    <row r="30" spans="1:11">
      <c r="A30" s="111"/>
      <c r="B30" s="441" t="s">
        <v>833</v>
      </c>
      <c r="C30" s="111"/>
      <c r="D30" s="111"/>
      <c r="E30" s="111"/>
      <c r="F30" s="111"/>
      <c r="G30" s="111"/>
      <c r="H30" s="111"/>
      <c r="I30" s="111"/>
      <c r="J30" s="111"/>
      <c r="K30" s="111"/>
    </row>
    <row r="31" spans="1:11">
      <c r="A31" s="111"/>
      <c r="B31" s="441" t="s">
        <v>834</v>
      </c>
      <c r="C31" s="111"/>
      <c r="D31" s="111"/>
      <c r="E31" s="111"/>
      <c r="F31" s="111"/>
      <c r="G31" s="111"/>
      <c r="H31" s="111"/>
      <c r="I31" s="111"/>
      <c r="J31" s="111"/>
      <c r="K31" s="111"/>
    </row>
    <row r="32" spans="1:11">
      <c r="A32" s="111"/>
      <c r="B32" s="441" t="s">
        <v>835</v>
      </c>
      <c r="C32" s="111"/>
      <c r="D32" s="111"/>
      <c r="E32" s="111"/>
      <c r="F32" s="111"/>
      <c r="G32" s="111"/>
      <c r="H32" s="111"/>
      <c r="I32" s="111"/>
      <c r="J32" s="111"/>
      <c r="K32" s="111"/>
    </row>
  </sheetData>
  <mergeCells count="69">
    <mergeCell ref="A21:E21"/>
    <mergeCell ref="F21:G21"/>
    <mergeCell ref="H21:I21"/>
    <mergeCell ref="J21:K21"/>
    <mergeCell ref="A22:E22"/>
    <mergeCell ref="F22:G22"/>
    <mergeCell ref="H22:I22"/>
    <mergeCell ref="J22:K22"/>
    <mergeCell ref="A19:E19"/>
    <mergeCell ref="F19:G19"/>
    <mergeCell ref="H19:I19"/>
    <mergeCell ref="J19:K19"/>
    <mergeCell ref="A20:E20"/>
    <mergeCell ref="F20:G20"/>
    <mergeCell ref="H20:I20"/>
    <mergeCell ref="J20:K20"/>
    <mergeCell ref="A17:E17"/>
    <mergeCell ref="F17:G17"/>
    <mergeCell ref="H17:I17"/>
    <mergeCell ref="J17:K17"/>
    <mergeCell ref="A18:E18"/>
    <mergeCell ref="F18:G18"/>
    <mergeCell ref="H18:I18"/>
    <mergeCell ref="J18:K18"/>
    <mergeCell ref="A15:E15"/>
    <mergeCell ref="F15:G15"/>
    <mergeCell ref="H15:I15"/>
    <mergeCell ref="J15:K15"/>
    <mergeCell ref="A16:E16"/>
    <mergeCell ref="F16:G16"/>
    <mergeCell ref="H16:I16"/>
    <mergeCell ref="J16:K16"/>
    <mergeCell ref="A13:E13"/>
    <mergeCell ref="F13:G13"/>
    <mergeCell ref="H13:I13"/>
    <mergeCell ref="J13:K13"/>
    <mergeCell ref="A14:E14"/>
    <mergeCell ref="F14:G14"/>
    <mergeCell ref="H14:I14"/>
    <mergeCell ref="J14:K14"/>
    <mergeCell ref="A11:E11"/>
    <mergeCell ref="F11:G11"/>
    <mergeCell ref="H11:I11"/>
    <mergeCell ref="J11:K11"/>
    <mergeCell ref="A12:E12"/>
    <mergeCell ref="F12:G12"/>
    <mergeCell ref="H12:I12"/>
    <mergeCell ref="J12:K12"/>
    <mergeCell ref="A10:E10"/>
    <mergeCell ref="F10:G10"/>
    <mergeCell ref="H10:I10"/>
    <mergeCell ref="J10:K10"/>
    <mergeCell ref="A4:B4"/>
    <mergeCell ref="C4:K4"/>
    <mergeCell ref="C5:D5"/>
    <mergeCell ref="E5:F5"/>
    <mergeCell ref="G5:H5"/>
    <mergeCell ref="I5:J5"/>
    <mergeCell ref="A7:K7"/>
    <mergeCell ref="A9:E9"/>
    <mergeCell ref="F9:G9"/>
    <mergeCell ref="H9:I9"/>
    <mergeCell ref="J9:K9"/>
    <mergeCell ref="A1:K1"/>
    <mergeCell ref="A2:C2"/>
    <mergeCell ref="D2:K2"/>
    <mergeCell ref="A3:D3"/>
    <mergeCell ref="E3:F3"/>
    <mergeCell ref="G3:K3"/>
  </mergeCells>
  <phoneticPr fontId="112" type="noConversion"/>
  <pageMargins left="0.39370078740157483" right="0" top="0.78740157480314965" bottom="0.98425196850393704" header="0.51181102362204722" footer="0.51181102362204722"/>
  <pageSetup paperSize="9" scale="94" orientation="portrait" horizontalDpi="1200" verticalDpi="1200"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sheetPr>
    <tabColor theme="7" tint="-0.249977111117893"/>
  </sheetPr>
  <dimension ref="A1:K33"/>
  <sheetViews>
    <sheetView showGridLines="0" workbookViewId="0">
      <selection activeCell="M26" sqref="M26"/>
    </sheetView>
  </sheetViews>
  <sheetFormatPr baseColWidth="10" defaultRowHeight="15"/>
  <cols>
    <col min="4" max="4" width="7.85546875" customWidth="1"/>
    <col min="5" max="6" width="13.7109375" customWidth="1"/>
    <col min="7" max="7" width="9.42578125" customWidth="1"/>
    <col min="8" max="8" width="14.42578125" customWidth="1"/>
    <col min="9" max="9" width="14" customWidth="1"/>
    <col min="10" max="10" width="13.28515625" customWidth="1"/>
  </cols>
  <sheetData>
    <row r="1" spans="1:11" ht="18" customHeight="1">
      <c r="A1" s="2638" t="s">
        <v>1626</v>
      </c>
      <c r="B1" s="2638"/>
      <c r="C1" s="2638"/>
      <c r="D1" s="2638"/>
      <c r="E1" s="2638"/>
      <c r="F1" s="2638"/>
      <c r="G1" s="2638"/>
      <c r="H1" s="2638"/>
      <c r="I1" s="2638"/>
      <c r="J1" s="2638"/>
    </row>
    <row r="2" spans="1:11">
      <c r="A2" s="2639" t="s">
        <v>2301</v>
      </c>
      <c r="B2" s="2639"/>
      <c r="C2" s="2639"/>
      <c r="D2" s="2385"/>
      <c r="E2" s="2386"/>
      <c r="F2" s="2386"/>
      <c r="G2" s="2386"/>
      <c r="H2" s="2386"/>
      <c r="I2" s="2386"/>
      <c r="J2" s="2386"/>
      <c r="K2" s="1206"/>
    </row>
    <row r="3" spans="1:11">
      <c r="A3" s="2385"/>
      <c r="B3" s="2385"/>
      <c r="C3" s="2385"/>
      <c r="D3" s="2385"/>
      <c r="E3" s="2385"/>
      <c r="F3" s="2385"/>
      <c r="G3" s="470" t="s">
        <v>610</v>
      </c>
      <c r="H3" s="2656"/>
      <c r="I3" s="2657"/>
      <c r="J3" s="2657"/>
    </row>
    <row r="4" spans="1:11">
      <c r="A4" s="2658" t="s">
        <v>262</v>
      </c>
      <c r="B4" s="2658"/>
      <c r="C4" s="2645"/>
      <c r="D4" s="2645"/>
      <c r="E4" s="2645"/>
      <c r="F4" s="2645"/>
      <c r="G4" s="2645"/>
      <c r="H4" s="2645"/>
      <c r="I4" s="2645"/>
      <c r="J4" s="2645"/>
    </row>
    <row r="5" spans="1:11">
      <c r="A5" s="462" t="s">
        <v>2264</v>
      </c>
      <c r="B5" s="97"/>
      <c r="C5" s="2646"/>
      <c r="D5" s="2646"/>
      <c r="E5" s="2659" t="s">
        <v>662</v>
      </c>
      <c r="F5" s="2659"/>
      <c r="G5" s="2647"/>
      <c r="H5" s="2647"/>
      <c r="I5" s="471" t="s">
        <v>663</v>
      </c>
      <c r="J5" s="1209"/>
    </row>
    <row r="6" spans="1:11">
      <c r="A6" s="462"/>
      <c r="B6" s="97"/>
      <c r="C6" s="472"/>
      <c r="D6" s="473"/>
      <c r="E6" s="473"/>
      <c r="F6" s="474"/>
      <c r="G6" s="475"/>
      <c r="H6" s="475"/>
      <c r="I6" s="475"/>
      <c r="J6" s="476"/>
    </row>
    <row r="7" spans="1:11" ht="18">
      <c r="A7" s="2418" t="s">
        <v>836</v>
      </c>
      <c r="B7" s="2418"/>
      <c r="C7" s="2418"/>
      <c r="D7" s="2418"/>
      <c r="E7" s="2418"/>
      <c r="F7" s="2418"/>
      <c r="G7" s="2418"/>
      <c r="H7" s="2418"/>
      <c r="I7" s="2418"/>
      <c r="J7" s="2418"/>
    </row>
    <row r="8" spans="1:11" ht="15.75" thickBot="1">
      <c r="A8" s="97"/>
      <c r="B8" s="97"/>
      <c r="C8" s="97"/>
      <c r="D8" s="97"/>
      <c r="E8" s="97"/>
      <c r="F8" s="97"/>
      <c r="G8" s="97"/>
      <c r="H8" s="97"/>
      <c r="I8" s="97"/>
      <c r="J8" s="97"/>
    </row>
    <row r="9" spans="1:11" ht="60" customHeight="1" thickBot="1">
      <c r="A9" s="2660" t="s">
        <v>771</v>
      </c>
      <c r="B9" s="2660"/>
      <c r="C9" s="2660"/>
      <c r="D9" s="2660"/>
      <c r="E9" s="447" t="s">
        <v>772</v>
      </c>
      <c r="F9" s="447" t="s">
        <v>773</v>
      </c>
      <c r="G9" s="448" t="s">
        <v>774</v>
      </c>
      <c r="H9" s="448" t="s">
        <v>775</v>
      </c>
      <c r="I9" s="477" t="s">
        <v>837</v>
      </c>
      <c r="J9" s="448" t="s">
        <v>777</v>
      </c>
    </row>
    <row r="10" spans="1:11" ht="24.75" customHeight="1">
      <c r="A10" s="2661" t="s">
        <v>838</v>
      </c>
      <c r="B10" s="2661"/>
      <c r="C10" s="2661"/>
      <c r="D10" s="2661"/>
      <c r="E10" s="577"/>
      <c r="F10" s="577"/>
      <c r="G10" s="1072"/>
      <c r="H10" s="577"/>
      <c r="I10" s="577"/>
      <c r="J10" s="577"/>
    </row>
    <row r="11" spans="1:11" ht="33" customHeight="1">
      <c r="A11" s="2662" t="s">
        <v>839</v>
      </c>
      <c r="B11" s="2662"/>
      <c r="C11" s="2662"/>
      <c r="D11" s="2662"/>
      <c r="E11" s="629"/>
      <c r="F11" s="629"/>
      <c r="G11" s="1073"/>
      <c r="H11" s="629"/>
      <c r="I11" s="629"/>
      <c r="J11" s="629"/>
    </row>
    <row r="12" spans="1:11" ht="32.25" customHeight="1">
      <c r="A12" s="2662" t="s">
        <v>840</v>
      </c>
      <c r="B12" s="2662"/>
      <c r="C12" s="2662"/>
      <c r="D12" s="2662"/>
      <c r="E12" s="629"/>
      <c r="F12" s="629"/>
      <c r="G12" s="1073"/>
      <c r="H12" s="629"/>
      <c r="I12" s="629"/>
      <c r="J12" s="629"/>
    </row>
    <row r="13" spans="1:11" ht="30.75" customHeight="1">
      <c r="A13" s="2628" t="s">
        <v>841</v>
      </c>
      <c r="B13" s="2628"/>
      <c r="C13" s="2628"/>
      <c r="D13" s="2628"/>
      <c r="E13" s="629"/>
      <c r="F13" s="629"/>
      <c r="G13" s="1073"/>
      <c r="H13" s="629"/>
      <c r="I13" s="629"/>
      <c r="J13" s="629"/>
    </row>
    <row r="14" spans="1:11" ht="28.5" customHeight="1">
      <c r="A14" s="2628" t="s">
        <v>842</v>
      </c>
      <c r="B14" s="2628"/>
      <c r="C14" s="2628"/>
      <c r="D14" s="2628"/>
      <c r="E14" s="629"/>
      <c r="F14" s="629"/>
      <c r="G14" s="1073"/>
      <c r="H14" s="629"/>
      <c r="I14" s="629"/>
      <c r="J14" s="629"/>
    </row>
    <row r="15" spans="1:11" ht="25.5" customHeight="1">
      <c r="A15" s="2628" t="s">
        <v>843</v>
      </c>
      <c r="B15" s="2628"/>
      <c r="C15" s="2628"/>
      <c r="D15" s="2628"/>
      <c r="E15" s="629"/>
      <c r="F15" s="629"/>
      <c r="G15" s="1073"/>
      <c r="H15" s="629"/>
      <c r="I15" s="629"/>
      <c r="J15" s="629"/>
    </row>
    <row r="16" spans="1:11" ht="23.25" customHeight="1">
      <c r="A16" s="2628" t="s">
        <v>844</v>
      </c>
      <c r="B16" s="2628"/>
      <c r="C16" s="2628"/>
      <c r="D16" s="2628"/>
      <c r="E16" s="629"/>
      <c r="F16" s="629"/>
      <c r="G16" s="1078"/>
      <c r="H16" s="629"/>
      <c r="I16" s="629"/>
      <c r="J16" s="629"/>
    </row>
    <row r="17" spans="1:10" ht="22.5" customHeight="1" thickBot="1">
      <c r="A17" s="2663" t="s">
        <v>845</v>
      </c>
      <c r="B17" s="2663"/>
      <c r="C17" s="2663"/>
      <c r="D17" s="2663"/>
      <c r="E17" s="1070"/>
      <c r="F17" s="1070"/>
      <c r="G17" s="1074"/>
      <c r="H17" s="1070"/>
      <c r="I17" s="1070"/>
      <c r="J17" s="1070"/>
    </row>
    <row r="18" spans="1:10" ht="15.75" thickBot="1">
      <c r="A18" s="2664" t="s">
        <v>846</v>
      </c>
      <c r="B18" s="2664"/>
      <c r="C18" s="2664"/>
      <c r="D18" s="2664"/>
      <c r="E18" s="1079"/>
      <c r="F18" s="1079"/>
      <c r="G18" s="1079"/>
      <c r="H18" s="1079"/>
      <c r="I18" s="1079"/>
      <c r="J18" s="1079"/>
    </row>
    <row r="19" spans="1:10">
      <c r="A19" s="2411"/>
      <c r="B19" s="2411"/>
      <c r="C19" s="2411"/>
      <c r="D19" s="2411"/>
      <c r="E19" s="577"/>
      <c r="F19" s="577"/>
      <c r="G19" s="449"/>
      <c r="H19" s="577"/>
      <c r="I19" s="577"/>
      <c r="J19" s="577"/>
    </row>
    <row r="20" spans="1:10">
      <c r="A20" s="2405" t="s">
        <v>847</v>
      </c>
      <c r="B20" s="2405"/>
      <c r="C20" s="2405"/>
      <c r="D20" s="2405"/>
      <c r="E20" s="629"/>
      <c r="F20" s="603"/>
      <c r="G20" s="450"/>
      <c r="H20" s="629"/>
      <c r="I20" s="629"/>
      <c r="J20" s="629"/>
    </row>
    <row r="21" spans="1:10" ht="15.75" thickBot="1">
      <c r="A21" s="2589"/>
      <c r="B21" s="2589"/>
      <c r="C21" s="2589"/>
      <c r="D21" s="2589"/>
      <c r="E21" s="1070"/>
      <c r="F21" s="1070"/>
      <c r="G21" s="451"/>
      <c r="H21" s="1070"/>
      <c r="I21" s="1070"/>
      <c r="J21" s="1070"/>
    </row>
    <row r="22" spans="1:10" ht="15.75" thickBot="1">
      <c r="A22" s="2664" t="s">
        <v>1666</v>
      </c>
      <c r="B22" s="2664"/>
      <c r="C22" s="2664"/>
      <c r="D22" s="2664"/>
      <c r="E22" s="1079"/>
      <c r="F22" s="1079"/>
      <c r="G22" s="1079"/>
      <c r="H22" s="1079"/>
      <c r="I22" s="1079"/>
      <c r="J22" s="1079"/>
    </row>
    <row r="23" spans="1:10">
      <c r="A23" s="2411"/>
      <c r="B23" s="2411"/>
      <c r="C23" s="2411"/>
      <c r="D23" s="2411"/>
      <c r="E23" s="577"/>
      <c r="F23" s="577"/>
      <c r="G23" s="449"/>
      <c r="H23" s="577"/>
      <c r="I23" s="577"/>
      <c r="J23" s="577"/>
    </row>
    <row r="24" spans="1:10" ht="21.75" customHeight="1">
      <c r="A24" s="2628" t="s">
        <v>849</v>
      </c>
      <c r="B24" s="2628"/>
      <c r="C24" s="2628"/>
      <c r="D24" s="2628"/>
      <c r="E24" s="629"/>
      <c r="F24" s="629"/>
      <c r="G24" s="450"/>
      <c r="H24" s="629"/>
      <c r="I24" s="629"/>
      <c r="J24" s="629"/>
    </row>
    <row r="25" spans="1:10" ht="27.75" customHeight="1">
      <c r="A25" s="2628" t="s">
        <v>850</v>
      </c>
      <c r="B25" s="2628"/>
      <c r="C25" s="2628"/>
      <c r="D25" s="2628"/>
      <c r="E25" s="629"/>
      <c r="F25" s="629"/>
      <c r="G25" s="450"/>
      <c r="H25" s="629"/>
      <c r="I25" s="629"/>
      <c r="J25" s="629"/>
    </row>
    <row r="26" spans="1:10" ht="29.25" customHeight="1" thickBot="1">
      <c r="A26" s="2663" t="s">
        <v>851</v>
      </c>
      <c r="B26" s="2663"/>
      <c r="C26" s="2663"/>
      <c r="D26" s="2663"/>
      <c r="E26" s="1070"/>
      <c r="F26" s="1070"/>
      <c r="G26" s="451"/>
      <c r="H26" s="1070"/>
      <c r="I26" s="1070"/>
      <c r="J26" s="1070"/>
    </row>
    <row r="27" spans="1:10" ht="15.75" thickBot="1">
      <c r="A27" s="2664" t="s">
        <v>852</v>
      </c>
      <c r="B27" s="2664"/>
      <c r="C27" s="2664"/>
      <c r="D27" s="2664"/>
      <c r="E27" s="1079"/>
      <c r="F27" s="1079"/>
      <c r="G27" s="1080"/>
      <c r="H27" s="1079"/>
      <c r="I27" s="1079"/>
      <c r="J27" s="1079"/>
    </row>
    <row r="28" spans="1:10">
      <c r="A28" s="111"/>
      <c r="B28" s="111"/>
      <c r="C28" s="111"/>
      <c r="D28" s="111"/>
      <c r="E28" s="111"/>
      <c r="F28" s="111"/>
      <c r="G28" s="111"/>
      <c r="H28" s="111"/>
      <c r="I28" s="111"/>
      <c r="J28" s="111"/>
    </row>
    <row r="29" spans="1:10">
      <c r="A29" s="111"/>
      <c r="B29" s="479" t="s">
        <v>704</v>
      </c>
      <c r="C29" s="111"/>
      <c r="D29" s="111"/>
      <c r="E29" s="111"/>
      <c r="F29" s="111"/>
      <c r="G29" s="111"/>
      <c r="H29" s="111"/>
      <c r="I29" s="111"/>
      <c r="J29" s="111"/>
    </row>
    <row r="30" spans="1:10">
      <c r="A30" s="111"/>
      <c r="B30" s="111"/>
      <c r="C30" s="441" t="s">
        <v>853</v>
      </c>
      <c r="D30" s="111"/>
      <c r="E30" s="111"/>
      <c r="F30" s="111"/>
      <c r="G30" s="111"/>
      <c r="H30" s="111"/>
      <c r="I30" s="111"/>
      <c r="J30" s="111"/>
    </row>
    <row r="31" spans="1:10">
      <c r="A31" s="111"/>
      <c r="B31" s="111"/>
      <c r="C31" s="441" t="s">
        <v>854</v>
      </c>
      <c r="D31" s="111"/>
      <c r="E31" s="111"/>
      <c r="F31" s="111"/>
      <c r="G31" s="111"/>
      <c r="H31" s="111"/>
      <c r="I31" s="111"/>
      <c r="J31" s="111"/>
    </row>
    <row r="32" spans="1:10">
      <c r="A32" s="111"/>
      <c r="B32" s="111"/>
      <c r="C32" s="441" t="s">
        <v>855</v>
      </c>
      <c r="D32" s="111"/>
      <c r="E32" s="111"/>
      <c r="F32" s="111"/>
      <c r="G32" s="111"/>
      <c r="H32" s="111"/>
      <c r="I32" s="111"/>
      <c r="J32" s="111"/>
    </row>
    <row r="33" spans="1:10">
      <c r="A33" s="111"/>
      <c r="B33" s="111"/>
      <c r="C33" s="441" t="s">
        <v>856</v>
      </c>
      <c r="D33" s="111"/>
      <c r="E33" s="111"/>
      <c r="F33" s="111"/>
      <c r="G33" s="111"/>
      <c r="H33" s="111"/>
      <c r="I33" s="111"/>
      <c r="J33" s="111"/>
    </row>
  </sheetData>
  <mergeCells count="30">
    <mergeCell ref="A27:D27"/>
    <mergeCell ref="A21:D21"/>
    <mergeCell ref="A22:D22"/>
    <mergeCell ref="A23:D23"/>
    <mergeCell ref="A24:D24"/>
    <mergeCell ref="A25:D25"/>
    <mergeCell ref="A26:D26"/>
    <mergeCell ref="A20:D20"/>
    <mergeCell ref="A9:D9"/>
    <mergeCell ref="A10:D10"/>
    <mergeCell ref="A11:D11"/>
    <mergeCell ref="A12:D12"/>
    <mergeCell ref="A13:D13"/>
    <mergeCell ref="A14:D14"/>
    <mergeCell ref="A15:D15"/>
    <mergeCell ref="A16:D16"/>
    <mergeCell ref="A17:D17"/>
    <mergeCell ref="A18:D18"/>
    <mergeCell ref="A19:D19"/>
    <mergeCell ref="A7:J7"/>
    <mergeCell ref="A1:J1"/>
    <mergeCell ref="A2:C2"/>
    <mergeCell ref="D2:J2"/>
    <mergeCell ref="A3:F3"/>
    <mergeCell ref="H3:J3"/>
    <mergeCell ref="A4:B4"/>
    <mergeCell ref="C4:J4"/>
    <mergeCell ref="C5:D5"/>
    <mergeCell ref="E5:F5"/>
    <mergeCell ref="G5:H5"/>
  </mergeCells>
  <phoneticPr fontId="112" type="noConversion"/>
  <pageMargins left="0.31496062992125984" right="0.15748031496062992" top="0.74803149606299213" bottom="0.74803149606299213" header="0.31496062992125984" footer="0.31496062992125984"/>
  <pageSetup paperSize="9" scale="77" orientation="portrait" horizontalDpi="1200" verticalDpi="1200" r:id="rId1"/>
  <colBreaks count="1" manualBreakCount="1">
    <brk id="10" max="1048575" man="1"/>
  </colBreaks>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sheetPr>
    <tabColor theme="7" tint="-0.249977111117893"/>
    <pageSetUpPr fitToPage="1"/>
  </sheetPr>
  <dimension ref="A1:K34"/>
  <sheetViews>
    <sheetView showGridLines="0" workbookViewId="0">
      <selection activeCell="K11" sqref="K11"/>
    </sheetView>
  </sheetViews>
  <sheetFormatPr baseColWidth="10" defaultRowHeight="15"/>
  <cols>
    <col min="4" max="4" width="8.28515625" customWidth="1"/>
    <col min="5" max="5" width="13" customWidth="1"/>
    <col min="6" max="6" width="13.42578125" customWidth="1"/>
    <col min="7" max="7" width="10.42578125" customWidth="1"/>
    <col min="8" max="8" width="15.140625" customWidth="1"/>
    <col min="9" max="9" width="15.7109375" customWidth="1"/>
    <col min="10" max="10" width="15.42578125" customWidth="1"/>
  </cols>
  <sheetData>
    <row r="1" spans="1:11" ht="18" customHeight="1">
      <c r="A1" s="2638" t="s">
        <v>1667</v>
      </c>
      <c r="B1" s="2638"/>
      <c r="C1" s="2638"/>
      <c r="D1" s="2638"/>
      <c r="E1" s="2638"/>
      <c r="F1" s="2638"/>
      <c r="G1" s="2638"/>
      <c r="H1" s="2638"/>
      <c r="I1" s="2638"/>
      <c r="J1" s="2638"/>
    </row>
    <row r="2" spans="1:11">
      <c r="A2" s="2670" t="s">
        <v>2301</v>
      </c>
      <c r="B2" s="2670"/>
      <c r="C2" s="2670"/>
      <c r="D2" s="2385"/>
      <c r="E2" s="2386"/>
      <c r="F2" s="2386"/>
      <c r="G2" s="2386"/>
      <c r="H2" s="2386"/>
      <c r="I2" s="2386"/>
      <c r="J2" s="2386"/>
      <c r="K2" s="1206"/>
    </row>
    <row r="3" spans="1:11">
      <c r="A3" s="2277"/>
      <c r="B3" s="2277"/>
      <c r="C3" s="2277"/>
      <c r="D3" s="2277"/>
      <c r="E3" s="2277"/>
      <c r="F3" s="2671" t="s">
        <v>610</v>
      </c>
      <c r="G3" s="2671"/>
      <c r="H3" s="2672"/>
      <c r="I3" s="2673"/>
      <c r="J3" s="2673"/>
    </row>
    <row r="4" spans="1:11">
      <c r="A4" s="2278" t="s">
        <v>262</v>
      </c>
      <c r="B4" s="2278"/>
      <c r="C4" s="2645"/>
      <c r="D4" s="2645"/>
      <c r="E4" s="2645"/>
      <c r="F4" s="2645"/>
      <c r="G4" s="2645"/>
      <c r="H4" s="2645"/>
      <c r="I4" s="2645"/>
      <c r="J4" s="2645"/>
    </row>
    <row r="5" spans="1:11">
      <c r="A5" s="492" t="s">
        <v>2264</v>
      </c>
      <c r="B5" s="111"/>
      <c r="C5" s="2665"/>
      <c r="D5" s="2665"/>
      <c r="E5" s="2666" t="s">
        <v>662</v>
      </c>
      <c r="F5" s="2666"/>
      <c r="G5" s="2667"/>
      <c r="H5" s="2667"/>
      <c r="I5" s="471" t="s">
        <v>663</v>
      </c>
      <c r="J5" s="1210"/>
    </row>
    <row r="6" spans="1:11">
      <c r="A6" s="262"/>
      <c r="C6" s="267"/>
      <c r="D6" s="268"/>
      <c r="E6" s="268"/>
      <c r="F6" s="264"/>
      <c r="G6" s="269"/>
      <c r="H6" s="269"/>
      <c r="I6" s="269"/>
      <c r="J6" s="270"/>
    </row>
    <row r="7" spans="1:11" ht="18">
      <c r="A7" s="2418" t="s">
        <v>883</v>
      </c>
      <c r="B7" s="2418"/>
      <c r="C7" s="2418"/>
      <c r="D7" s="2418"/>
      <c r="E7" s="2418"/>
      <c r="F7" s="2418"/>
      <c r="G7" s="2418"/>
      <c r="H7" s="2418"/>
      <c r="I7" s="2418"/>
      <c r="J7" s="2418"/>
    </row>
    <row r="8" spans="1:11" ht="15.75" thickBot="1"/>
    <row r="9" spans="1:11" ht="60.75" thickBot="1">
      <c r="A9" s="2660" t="s">
        <v>771</v>
      </c>
      <c r="B9" s="2660"/>
      <c r="C9" s="2660"/>
      <c r="D9" s="2660"/>
      <c r="E9" s="447" t="s">
        <v>772</v>
      </c>
      <c r="F9" s="447" t="s">
        <v>773</v>
      </c>
      <c r="G9" s="448" t="s">
        <v>774</v>
      </c>
      <c r="H9" s="448" t="s">
        <v>775</v>
      </c>
      <c r="I9" s="477" t="s">
        <v>837</v>
      </c>
      <c r="J9" s="448" t="s">
        <v>777</v>
      </c>
    </row>
    <row r="10" spans="1:11">
      <c r="A10" s="2668" t="s">
        <v>643</v>
      </c>
      <c r="B10" s="2668"/>
      <c r="C10" s="2668"/>
      <c r="D10" s="2668"/>
      <c r="E10" s="577"/>
      <c r="F10" s="577"/>
      <c r="G10" s="1072"/>
      <c r="H10" s="577"/>
      <c r="I10" s="577"/>
      <c r="J10" s="577"/>
    </row>
    <row r="11" spans="1:11">
      <c r="A11" s="2662" t="s">
        <v>884</v>
      </c>
      <c r="B11" s="2662"/>
      <c r="C11" s="2662"/>
      <c r="D11" s="2662"/>
      <c r="E11" s="629"/>
      <c r="F11" s="629"/>
      <c r="G11" s="1073"/>
      <c r="H11" s="629"/>
      <c r="I11" s="629"/>
      <c r="J11" s="629"/>
    </row>
    <row r="12" spans="1:11">
      <c r="A12" s="2662" t="s">
        <v>885</v>
      </c>
      <c r="B12" s="2662"/>
      <c r="C12" s="2662"/>
      <c r="D12" s="2662"/>
      <c r="E12" s="629"/>
      <c r="F12" s="629"/>
      <c r="G12" s="1073"/>
      <c r="H12" s="629"/>
      <c r="I12" s="629"/>
      <c r="J12" s="629"/>
    </row>
    <row r="13" spans="1:11">
      <c r="A13" s="2628" t="s">
        <v>646</v>
      </c>
      <c r="B13" s="2628"/>
      <c r="C13" s="2628"/>
      <c r="D13" s="2628"/>
      <c r="E13" s="629"/>
      <c r="F13" s="629"/>
      <c r="G13" s="1073"/>
      <c r="H13" s="629"/>
      <c r="I13" s="629"/>
      <c r="J13" s="629"/>
    </row>
    <row r="14" spans="1:11">
      <c r="A14" s="2628" t="s">
        <v>886</v>
      </c>
      <c r="B14" s="2628"/>
      <c r="C14" s="2628"/>
      <c r="D14" s="2628"/>
      <c r="E14" s="629"/>
      <c r="F14" s="629"/>
      <c r="G14" s="1073"/>
      <c r="H14" s="629"/>
      <c r="I14" s="629"/>
      <c r="J14" s="629"/>
    </row>
    <row r="15" spans="1:11" ht="35.25" customHeight="1">
      <c r="A15" s="2669" t="s">
        <v>887</v>
      </c>
      <c r="B15" s="2669"/>
      <c r="C15" s="2669"/>
      <c r="D15" s="2669"/>
      <c r="E15" s="629"/>
      <c r="F15" s="629"/>
      <c r="G15" s="1073"/>
      <c r="H15" s="629"/>
      <c r="I15" s="629"/>
      <c r="J15" s="629"/>
    </row>
    <row r="16" spans="1:11" ht="20.25" customHeight="1">
      <c r="A16" s="2628" t="s">
        <v>888</v>
      </c>
      <c r="B16" s="2628"/>
      <c r="C16" s="2628"/>
      <c r="D16" s="2628"/>
      <c r="E16" s="629"/>
      <c r="F16" s="629"/>
      <c r="G16" s="1073"/>
      <c r="H16" s="629"/>
      <c r="I16" s="629"/>
      <c r="J16" s="629"/>
    </row>
    <row r="17" spans="1:10" ht="20.25" customHeight="1">
      <c r="A17" s="2628" t="s">
        <v>1668</v>
      </c>
      <c r="B17" s="2628"/>
      <c r="C17" s="2628"/>
      <c r="D17" s="2628"/>
      <c r="E17" s="1081"/>
      <c r="F17" s="1081"/>
      <c r="G17" s="1073"/>
      <c r="H17" s="1081"/>
      <c r="I17" s="1081"/>
      <c r="J17" s="1081"/>
    </row>
    <row r="18" spans="1:10" ht="30" customHeight="1" thickBot="1">
      <c r="A18" s="2675" t="s">
        <v>889</v>
      </c>
      <c r="B18" s="2675"/>
      <c r="C18" s="2675"/>
      <c r="D18" s="2675"/>
      <c r="E18" s="1070"/>
      <c r="F18" s="1070"/>
      <c r="G18" s="1074"/>
      <c r="H18" s="1070"/>
      <c r="I18" s="1070"/>
      <c r="J18" s="1070"/>
    </row>
    <row r="19" spans="1:10" ht="18" customHeight="1" thickBot="1">
      <c r="A19" s="2674" t="s">
        <v>890</v>
      </c>
      <c r="B19" s="2674"/>
      <c r="C19" s="2674"/>
      <c r="D19" s="2674"/>
      <c r="E19" s="1079"/>
      <c r="F19" s="1079"/>
      <c r="G19" s="1079"/>
      <c r="H19" s="1079"/>
      <c r="I19" s="1079"/>
      <c r="J19" s="1079"/>
    </row>
    <row r="20" spans="1:10" ht="31.5" customHeight="1" thickBot="1">
      <c r="A20" s="2676" t="s">
        <v>891</v>
      </c>
      <c r="B20" s="2676"/>
      <c r="C20" s="2676"/>
      <c r="D20" s="2676"/>
      <c r="E20" s="1071"/>
      <c r="F20" s="1071"/>
      <c r="G20" s="1075"/>
      <c r="H20" s="1071"/>
      <c r="I20" s="1071"/>
      <c r="J20" s="1071"/>
    </row>
    <row r="21" spans="1:10" ht="21" customHeight="1" thickBot="1">
      <c r="A21" s="2674" t="s">
        <v>892</v>
      </c>
      <c r="B21" s="2674"/>
      <c r="C21" s="2674"/>
      <c r="D21" s="2674"/>
      <c r="E21" s="1079"/>
      <c r="F21" s="1079"/>
      <c r="G21" s="1079"/>
      <c r="H21" s="1079"/>
      <c r="I21" s="1079"/>
      <c r="J21" s="1079"/>
    </row>
    <row r="22" spans="1:10" ht="15.75" thickBot="1">
      <c r="A22" s="2623"/>
      <c r="B22" s="2623"/>
      <c r="C22" s="2623"/>
      <c r="D22" s="2623"/>
      <c r="E22" s="1071"/>
      <c r="F22" s="1071"/>
      <c r="G22" s="1075"/>
      <c r="H22" s="1071"/>
      <c r="I22" s="1071"/>
      <c r="J22" s="1071"/>
    </row>
    <row r="23" spans="1:10" ht="15.75" thickBot="1">
      <c r="A23" s="2664" t="s">
        <v>848</v>
      </c>
      <c r="B23" s="2664"/>
      <c r="C23" s="2664"/>
      <c r="D23" s="2664"/>
      <c r="E23" s="1077"/>
      <c r="F23" s="1077"/>
      <c r="G23" s="1077"/>
      <c r="H23" s="1077"/>
      <c r="I23" s="1077"/>
      <c r="J23" s="1077"/>
    </row>
    <row r="24" spans="1:10" ht="15.75" thickBot="1">
      <c r="A24" s="2623"/>
      <c r="B24" s="2623"/>
      <c r="C24" s="2623"/>
      <c r="D24" s="2623"/>
      <c r="E24" s="1071"/>
      <c r="F24" s="1071"/>
      <c r="G24" s="1075"/>
      <c r="H24" s="1071"/>
      <c r="I24" s="1071"/>
      <c r="J24" s="1071"/>
    </row>
    <row r="25" spans="1:10" ht="15.75" thickBot="1">
      <c r="A25" s="2615" t="s">
        <v>893</v>
      </c>
      <c r="B25" s="2615"/>
      <c r="C25" s="2615"/>
      <c r="D25" s="2615"/>
      <c r="E25" s="1071"/>
      <c r="F25" s="1071"/>
      <c r="G25" s="1075"/>
      <c r="H25" s="1071"/>
      <c r="I25" s="1071"/>
      <c r="J25" s="1071"/>
    </row>
    <row r="26" spans="1:10" ht="23.25" customHeight="1" thickBot="1">
      <c r="A26" s="2615"/>
      <c r="B26" s="2615"/>
      <c r="C26" s="2615"/>
      <c r="D26" s="2615"/>
      <c r="E26" s="1071"/>
      <c r="F26" s="1071"/>
      <c r="G26" s="1075"/>
      <c r="H26" s="1071"/>
      <c r="I26" s="1071"/>
      <c r="J26" s="1071"/>
    </row>
    <row r="27" spans="1:10" s="493" customFormat="1" ht="20.25" customHeight="1" thickBot="1">
      <c r="A27" s="2674" t="s">
        <v>788</v>
      </c>
      <c r="B27" s="2674"/>
      <c r="C27" s="2674"/>
      <c r="D27" s="2674"/>
      <c r="E27" s="1079"/>
      <c r="F27" s="1079"/>
      <c r="G27" s="1079"/>
      <c r="H27" s="1079"/>
      <c r="I27" s="1079"/>
      <c r="J27" s="1079"/>
    </row>
    <row r="29" spans="1:10">
      <c r="B29" s="479" t="s">
        <v>704</v>
      </c>
      <c r="C29" s="111"/>
      <c r="D29" s="111"/>
      <c r="E29" s="111"/>
      <c r="F29" s="111"/>
      <c r="G29" s="111"/>
      <c r="H29" s="111"/>
      <c r="I29" s="111"/>
      <c r="J29" s="111"/>
    </row>
    <row r="30" spans="1:10">
      <c r="B30" s="111"/>
      <c r="C30" s="441" t="s">
        <v>894</v>
      </c>
      <c r="D30" s="111"/>
      <c r="E30" s="111"/>
      <c r="F30" s="111"/>
      <c r="G30" s="111"/>
      <c r="H30" s="111"/>
      <c r="I30" s="111"/>
      <c r="J30" s="111"/>
    </row>
    <row r="31" spans="1:10">
      <c r="B31" s="111"/>
      <c r="C31" s="441" t="s">
        <v>895</v>
      </c>
      <c r="D31" s="111"/>
      <c r="E31" s="111"/>
      <c r="F31" s="111"/>
      <c r="G31" s="111"/>
      <c r="H31" s="111"/>
      <c r="I31" s="111"/>
      <c r="J31" s="111"/>
    </row>
    <row r="32" spans="1:10">
      <c r="B32" s="111"/>
      <c r="C32" s="441" t="s">
        <v>896</v>
      </c>
      <c r="D32" s="111"/>
      <c r="E32" s="111"/>
      <c r="F32" s="111"/>
      <c r="G32" s="111"/>
      <c r="H32" s="111"/>
      <c r="I32" s="111"/>
      <c r="J32" s="111"/>
    </row>
    <row r="33" spans="2:10">
      <c r="B33" s="111"/>
      <c r="C33" s="441" t="s">
        <v>856</v>
      </c>
      <c r="D33" s="111"/>
      <c r="E33" s="111"/>
      <c r="F33" s="111"/>
      <c r="G33" s="111"/>
      <c r="H33" s="111"/>
      <c r="I33" s="111"/>
      <c r="J33" s="111"/>
    </row>
    <row r="34" spans="2:10">
      <c r="B34" s="111"/>
      <c r="C34" s="441" t="s">
        <v>897</v>
      </c>
      <c r="D34" s="111"/>
      <c r="E34" s="111"/>
      <c r="F34" s="111"/>
      <c r="G34" s="111"/>
      <c r="H34" s="111"/>
      <c r="I34" s="111"/>
      <c r="J34" s="111"/>
    </row>
  </sheetData>
  <mergeCells count="31">
    <mergeCell ref="A17:D17"/>
    <mergeCell ref="A25:D25"/>
    <mergeCell ref="A26:D26"/>
    <mergeCell ref="A27:D27"/>
    <mergeCell ref="A18:D18"/>
    <mergeCell ref="A19:D19"/>
    <mergeCell ref="A20:D20"/>
    <mergeCell ref="A21:D21"/>
    <mergeCell ref="A22:D22"/>
    <mergeCell ref="A23:D23"/>
    <mergeCell ref="A24:D24"/>
    <mergeCell ref="A4:B4"/>
    <mergeCell ref="C4:J4"/>
    <mergeCell ref="A1:J1"/>
    <mergeCell ref="A2:C2"/>
    <mergeCell ref="D2:J2"/>
    <mergeCell ref="A3:E3"/>
    <mergeCell ref="F3:G3"/>
    <mergeCell ref="H3:J3"/>
    <mergeCell ref="A16:D16"/>
    <mergeCell ref="C5:D5"/>
    <mergeCell ref="E5:F5"/>
    <mergeCell ref="G5:H5"/>
    <mergeCell ref="A7:J7"/>
    <mergeCell ref="A9:D9"/>
    <mergeCell ref="A10:D10"/>
    <mergeCell ref="A11:D11"/>
    <mergeCell ref="A12:D12"/>
    <mergeCell ref="A13:D13"/>
    <mergeCell ref="A14:D14"/>
    <mergeCell ref="A15:D15"/>
  </mergeCells>
  <phoneticPr fontId="112" type="noConversion"/>
  <pageMargins left="0.39370078740157483" right="0" top="0.78740157480314965" bottom="0.98425196850393704" header="0.51181102362204722" footer="0.51181102362204722"/>
  <pageSetup paperSize="9" scale="78" orientation="portrait" horizontalDpi="1200" verticalDpi="1200"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sheetPr>
    <tabColor theme="7" tint="-0.249977111117893"/>
    <pageSetUpPr fitToPage="1"/>
  </sheetPr>
  <dimension ref="A1:K28"/>
  <sheetViews>
    <sheetView showGridLines="0" workbookViewId="0">
      <selection activeCell="N24" sqref="N24"/>
    </sheetView>
  </sheetViews>
  <sheetFormatPr baseColWidth="10" defaultRowHeight="15"/>
  <cols>
    <col min="5" max="5" width="4.140625" customWidth="1"/>
    <col min="6" max="6" width="9.42578125" customWidth="1"/>
    <col min="7" max="7" width="12.85546875" customWidth="1"/>
    <col min="8" max="8" width="9.7109375" customWidth="1"/>
    <col min="9" max="9" width="13.28515625" customWidth="1"/>
    <col min="10" max="10" width="9.42578125" customWidth="1"/>
    <col min="11" max="11" width="13" customWidth="1"/>
  </cols>
  <sheetData>
    <row r="1" spans="1:11" ht="18" customHeight="1">
      <c r="A1" s="2274" t="s">
        <v>1627</v>
      </c>
      <c r="B1" s="2274"/>
      <c r="C1" s="2274"/>
      <c r="D1" s="2274"/>
      <c r="E1" s="2274"/>
      <c r="F1" s="2274"/>
      <c r="G1" s="2274"/>
      <c r="H1" s="2274"/>
      <c r="I1" s="2274"/>
      <c r="J1" s="2274"/>
      <c r="K1" s="2274"/>
    </row>
    <row r="2" spans="1:11">
      <c r="A2" s="2677" t="s">
        <v>2301</v>
      </c>
      <c r="B2" s="2677"/>
      <c r="C2" s="2677"/>
      <c r="D2" s="2387" t="e">
        <f>+TFT!G3</f>
        <v>#REF!</v>
      </c>
      <c r="E2" s="2577"/>
      <c r="F2" s="2577"/>
      <c r="G2" s="2577"/>
      <c r="H2" s="2577"/>
      <c r="I2" s="2577"/>
      <c r="J2" s="2577"/>
      <c r="K2" s="2577"/>
    </row>
    <row r="3" spans="1:11">
      <c r="A3" s="2420"/>
      <c r="B3" s="2420"/>
      <c r="C3" s="2420"/>
      <c r="D3" s="2420"/>
      <c r="E3" s="2607" t="s">
        <v>610</v>
      </c>
      <c r="F3" s="2607"/>
      <c r="G3" s="2608" t="e">
        <f>+TFT!I4</f>
        <v>#REF!</v>
      </c>
      <c r="H3" s="2608"/>
      <c r="I3" s="2608"/>
      <c r="J3" s="2608"/>
      <c r="K3" s="2608"/>
    </row>
    <row r="4" spans="1:11">
      <c r="A4" s="2421" t="s">
        <v>262</v>
      </c>
      <c r="B4" s="2421"/>
      <c r="C4" s="2383" t="e">
        <f>+TFT!C5</f>
        <v>#REF!</v>
      </c>
      <c r="D4" s="2383"/>
      <c r="E4" s="2383"/>
      <c r="F4" s="2383"/>
      <c r="G4" s="2383"/>
      <c r="H4" s="2383"/>
      <c r="I4" s="2383"/>
      <c r="J4" s="2383"/>
      <c r="K4" s="2383"/>
    </row>
    <row r="5" spans="1:11">
      <c r="A5" s="262" t="s">
        <v>2264</v>
      </c>
      <c r="C5" s="2679" t="e">
        <f>+TFT!D6</f>
        <v>#REF!</v>
      </c>
      <c r="D5" s="2679"/>
      <c r="E5" s="2666" t="s">
        <v>662</v>
      </c>
      <c r="F5" s="2666"/>
      <c r="G5" s="2647">
        <f>+TFT!H6</f>
        <v>0</v>
      </c>
      <c r="H5" s="2647"/>
      <c r="I5" s="2680" t="s">
        <v>663</v>
      </c>
      <c r="J5" s="2680"/>
      <c r="K5" s="1209" t="e">
        <f>+TFT!K6</f>
        <v>#REF!</v>
      </c>
    </row>
    <row r="6" spans="1:11">
      <c r="A6" s="262"/>
      <c r="C6" s="267"/>
      <c r="D6" s="263"/>
      <c r="E6" s="268"/>
      <c r="F6" s="268"/>
      <c r="G6" s="264"/>
      <c r="H6" s="269"/>
      <c r="I6" s="269"/>
      <c r="J6" s="269"/>
      <c r="K6" s="270"/>
    </row>
    <row r="7" spans="1:11" ht="18">
      <c r="A7" s="2418" t="s">
        <v>869</v>
      </c>
      <c r="B7" s="2418"/>
      <c r="C7" s="2418"/>
      <c r="D7" s="2418"/>
      <c r="E7" s="2418"/>
      <c r="F7" s="2418"/>
      <c r="G7" s="2418"/>
      <c r="H7" s="2418"/>
      <c r="I7" s="2418"/>
      <c r="J7" s="2418"/>
      <c r="K7" s="2418"/>
    </row>
    <row r="8" spans="1:11" ht="9" customHeight="1" thickBot="1"/>
    <row r="9" spans="1:11" ht="46.5" customHeight="1" thickBot="1">
      <c r="A9" s="2681" t="s">
        <v>771</v>
      </c>
      <c r="B9" s="2682"/>
      <c r="C9" s="2682"/>
      <c r="D9" s="2682"/>
      <c r="E9" s="2682"/>
      <c r="F9" s="2681" t="s">
        <v>870</v>
      </c>
      <c r="G9" s="2683"/>
      <c r="H9" s="2684" t="s">
        <v>871</v>
      </c>
      <c r="I9" s="2684"/>
      <c r="J9" s="2685" t="s">
        <v>872</v>
      </c>
      <c r="K9" s="2686"/>
    </row>
    <row r="10" spans="1:11" ht="15.75" thickBot="1">
      <c r="A10" s="2678" t="s">
        <v>873</v>
      </c>
      <c r="B10" s="2430"/>
      <c r="C10" s="2430"/>
      <c r="D10" s="2430"/>
      <c r="E10" s="2430"/>
      <c r="F10" s="487"/>
      <c r="G10" s="487"/>
      <c r="H10" s="487"/>
      <c r="I10" s="487"/>
      <c r="J10" s="487"/>
      <c r="K10" s="487"/>
    </row>
    <row r="11" spans="1:11" ht="15.75" thickBot="1">
      <c r="A11" s="2547" t="s">
        <v>874</v>
      </c>
      <c r="B11" s="2548"/>
      <c r="C11" s="2548"/>
      <c r="D11" s="2548"/>
      <c r="E11" s="2549"/>
      <c r="F11" s="452"/>
      <c r="G11" s="452"/>
      <c r="H11" s="452"/>
      <c r="I11" s="452"/>
      <c r="J11" s="452"/>
      <c r="K11" s="452"/>
    </row>
    <row r="12" spans="1:11" ht="15.75" thickBot="1">
      <c r="A12" s="2691" t="s">
        <v>875</v>
      </c>
      <c r="B12" s="2691"/>
      <c r="C12" s="2691"/>
      <c r="D12" s="2691"/>
      <c r="E12" s="2692"/>
      <c r="F12" s="488" t="str">
        <f>+H12</f>
        <v>Comptes</v>
      </c>
      <c r="G12" s="488" t="str">
        <f>+I12</f>
        <v>Montants</v>
      </c>
      <c r="H12" s="488" t="str">
        <f>+J12</f>
        <v>Comptes</v>
      </c>
      <c r="I12" s="488" t="str">
        <f>+K12</f>
        <v>Montants</v>
      </c>
      <c r="J12" s="488" t="s">
        <v>876</v>
      </c>
      <c r="K12" s="488" t="s">
        <v>877</v>
      </c>
    </row>
    <row r="13" spans="1:11">
      <c r="A13" s="2693"/>
      <c r="B13" s="2693"/>
      <c r="C13" s="2693"/>
      <c r="D13" s="2693"/>
      <c r="E13" s="2694"/>
      <c r="F13" s="449">
        <v>60</v>
      </c>
      <c r="G13" s="449"/>
      <c r="H13" s="449"/>
      <c r="I13" s="489"/>
      <c r="J13" s="449"/>
      <c r="K13" s="449"/>
    </row>
    <row r="14" spans="1:11">
      <c r="A14" s="2693"/>
      <c r="B14" s="2693"/>
      <c r="C14" s="2693"/>
      <c r="D14" s="2693"/>
      <c r="E14" s="2694"/>
      <c r="F14" s="450">
        <v>61</v>
      </c>
      <c r="G14" s="450"/>
      <c r="H14" s="450"/>
      <c r="I14" s="450"/>
      <c r="J14" s="450"/>
      <c r="K14" s="450"/>
    </row>
    <row r="15" spans="1:11">
      <c r="A15" s="2693"/>
      <c r="B15" s="2693"/>
      <c r="C15" s="2693"/>
      <c r="D15" s="2693"/>
      <c r="E15" s="2694"/>
      <c r="F15" s="450">
        <v>62</v>
      </c>
      <c r="G15" s="450"/>
      <c r="H15" s="450"/>
      <c r="I15" s="450"/>
      <c r="J15" s="450"/>
      <c r="K15" s="450"/>
    </row>
    <row r="16" spans="1:11">
      <c r="A16" s="2693"/>
      <c r="B16" s="2693"/>
      <c r="C16" s="2693"/>
      <c r="D16" s="2693"/>
      <c r="E16" s="2694"/>
      <c r="F16" s="450">
        <v>63</v>
      </c>
      <c r="G16" s="450"/>
      <c r="H16" s="450"/>
      <c r="I16" s="450"/>
      <c r="J16" s="450"/>
      <c r="K16" s="450"/>
    </row>
    <row r="17" spans="1:11">
      <c r="A17" s="2693"/>
      <c r="B17" s="2693"/>
      <c r="C17" s="2693"/>
      <c r="D17" s="2693"/>
      <c r="E17" s="2694"/>
      <c r="F17" s="450"/>
      <c r="G17" s="450"/>
      <c r="H17" s="450"/>
      <c r="I17" s="450"/>
      <c r="J17" s="450"/>
      <c r="K17" s="450"/>
    </row>
    <row r="18" spans="1:11">
      <c r="A18" s="2693"/>
      <c r="B18" s="2693"/>
      <c r="C18" s="2693"/>
      <c r="D18" s="2693"/>
      <c r="E18" s="2694"/>
      <c r="F18" s="450"/>
      <c r="G18" s="450"/>
      <c r="H18" s="450"/>
      <c r="I18" s="450"/>
      <c r="J18" s="450"/>
      <c r="K18" s="450"/>
    </row>
    <row r="19" spans="1:11">
      <c r="A19" s="2695"/>
      <c r="B19" s="2695"/>
      <c r="C19" s="2695"/>
      <c r="D19" s="2695"/>
      <c r="E19" s="2696"/>
      <c r="F19" s="450"/>
      <c r="G19" s="450"/>
      <c r="H19" s="450"/>
      <c r="I19" s="450"/>
      <c r="J19" s="450"/>
      <c r="K19" s="450"/>
    </row>
    <row r="20" spans="1:11">
      <c r="A20" s="2697" t="s">
        <v>878</v>
      </c>
      <c r="B20" s="2697"/>
      <c r="C20" s="2697"/>
      <c r="D20" s="2697"/>
      <c r="E20" s="2698"/>
      <c r="F20" s="450"/>
      <c r="G20" s="450"/>
      <c r="H20" s="450"/>
      <c r="I20" s="450"/>
      <c r="J20" s="450"/>
      <c r="K20" s="450"/>
    </row>
    <row r="21" spans="1:11">
      <c r="A21" s="2699" t="s">
        <v>879</v>
      </c>
      <c r="B21" s="2697"/>
      <c r="C21" s="2697"/>
      <c r="D21" s="2697"/>
      <c r="E21" s="2698"/>
      <c r="F21" s="450"/>
      <c r="G21" s="450"/>
      <c r="H21" s="450"/>
      <c r="I21" s="450"/>
      <c r="J21" s="450"/>
      <c r="K21" s="450"/>
    </row>
    <row r="22" spans="1:11">
      <c r="A22" s="2697" t="s">
        <v>880</v>
      </c>
      <c r="B22" s="2697"/>
      <c r="C22" s="2697"/>
      <c r="D22" s="2697"/>
      <c r="E22" s="2698"/>
      <c r="F22" s="450"/>
      <c r="G22" s="450"/>
      <c r="H22" s="450"/>
      <c r="I22" s="450"/>
      <c r="J22" s="450"/>
      <c r="K22" s="450"/>
    </row>
    <row r="23" spans="1:11">
      <c r="A23" s="2697" t="s">
        <v>881</v>
      </c>
      <c r="B23" s="2697"/>
      <c r="C23" s="2697"/>
      <c r="D23" s="2697"/>
      <c r="E23" s="2698"/>
      <c r="F23" s="450"/>
      <c r="G23" s="450"/>
      <c r="H23" s="450"/>
      <c r="I23" s="450"/>
      <c r="J23" s="450"/>
      <c r="K23" s="450"/>
    </row>
    <row r="24" spans="1:11" ht="15.75" thickBot="1">
      <c r="A24" s="2687" t="s">
        <v>882</v>
      </c>
      <c r="B24" s="2687"/>
      <c r="C24" s="2687"/>
      <c r="D24" s="2687"/>
      <c r="E24" s="2688"/>
      <c r="F24" s="490"/>
      <c r="G24" s="490"/>
      <c r="H24" s="490"/>
      <c r="I24" s="490"/>
      <c r="J24" s="490"/>
      <c r="K24" s="490"/>
    </row>
    <row r="25" spans="1:11" ht="15.75" thickBot="1">
      <c r="A25" s="2689" t="s">
        <v>410</v>
      </c>
      <c r="B25" s="2689"/>
      <c r="C25" s="2689"/>
      <c r="D25" s="2689"/>
      <c r="E25" s="2690"/>
      <c r="F25" s="452"/>
      <c r="G25" s="452"/>
      <c r="H25" s="452"/>
      <c r="I25" s="452"/>
      <c r="J25" s="452"/>
      <c r="K25" s="452"/>
    </row>
    <row r="26" spans="1:11">
      <c r="A26" s="491"/>
      <c r="B26" s="491"/>
      <c r="C26" s="491"/>
      <c r="D26" s="111"/>
      <c r="E26" s="111"/>
      <c r="F26" s="111"/>
      <c r="G26" s="111"/>
      <c r="H26" s="111"/>
      <c r="I26" s="111"/>
      <c r="J26" s="111"/>
      <c r="K26" s="111"/>
    </row>
    <row r="27" spans="1:11">
      <c r="A27" s="111"/>
      <c r="B27" s="111"/>
      <c r="C27" s="111"/>
      <c r="D27" s="111"/>
      <c r="E27" s="111"/>
      <c r="F27" s="111"/>
      <c r="G27" s="111"/>
      <c r="H27" s="111"/>
      <c r="I27" s="111"/>
      <c r="J27" s="111"/>
      <c r="K27" s="111"/>
    </row>
    <row r="28" spans="1:11">
      <c r="A28" s="111"/>
      <c r="B28" s="111"/>
      <c r="C28" s="111"/>
      <c r="D28" s="111"/>
      <c r="E28" s="111"/>
      <c r="F28" s="111"/>
      <c r="G28" s="111"/>
      <c r="H28" s="111"/>
      <c r="I28" s="111"/>
      <c r="J28" s="111"/>
      <c r="K28" s="111"/>
    </row>
  </sheetData>
  <mergeCells count="26">
    <mergeCell ref="A24:E24"/>
    <mergeCell ref="A25:E25"/>
    <mergeCell ref="A11:E11"/>
    <mergeCell ref="A12:E19"/>
    <mergeCell ref="A20:E20"/>
    <mergeCell ref="A21:E21"/>
    <mergeCell ref="A22:E22"/>
    <mergeCell ref="A23:E23"/>
    <mergeCell ref="A10:E10"/>
    <mergeCell ref="A4:B4"/>
    <mergeCell ref="C4:K4"/>
    <mergeCell ref="C5:D5"/>
    <mergeCell ref="E5:F5"/>
    <mergeCell ref="G5:H5"/>
    <mergeCell ref="I5:J5"/>
    <mergeCell ref="A7:K7"/>
    <mergeCell ref="A9:E9"/>
    <mergeCell ref="F9:G9"/>
    <mergeCell ref="H9:I9"/>
    <mergeCell ref="J9:K9"/>
    <mergeCell ref="A1:K1"/>
    <mergeCell ref="A2:C2"/>
    <mergeCell ref="D2:K2"/>
    <mergeCell ref="A3:D3"/>
    <mergeCell ref="E3:F3"/>
    <mergeCell ref="G3:K3"/>
  </mergeCells>
  <phoneticPr fontId="112" type="noConversion"/>
  <pageMargins left="0.39370078740157483" right="0" top="0.78740157480314965" bottom="0.98425196850393704" header="0.51181102362204722" footer="0.51181102362204722"/>
  <pageSetup paperSize="9" scale="84" orientation="portrait" horizontalDpi="1200" verticalDpi="1200"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sheetPr>
    <tabColor theme="7" tint="-0.249977111117893"/>
    <pageSetUpPr fitToPage="1"/>
  </sheetPr>
  <dimension ref="A1:K30"/>
  <sheetViews>
    <sheetView showGridLines="0" workbookViewId="0">
      <selection activeCell="L26" sqref="L26"/>
    </sheetView>
  </sheetViews>
  <sheetFormatPr baseColWidth="10" defaultRowHeight="15"/>
  <cols>
    <col min="3" max="3" width="11.42578125" customWidth="1"/>
    <col min="4" max="4" width="14.85546875" customWidth="1"/>
    <col min="5" max="5" width="20" customWidth="1"/>
    <col min="6" max="6" width="18.140625" customWidth="1"/>
    <col min="7" max="7" width="12.85546875" customWidth="1"/>
    <col min="8" max="8" width="4.28515625" customWidth="1"/>
  </cols>
  <sheetData>
    <row r="1" spans="1:11" ht="18" customHeight="1">
      <c r="A1" s="2638" t="s">
        <v>1669</v>
      </c>
      <c r="B1" s="2638"/>
      <c r="C1" s="2638"/>
      <c r="D1" s="2638"/>
      <c r="E1" s="2638"/>
      <c r="F1" s="2638"/>
      <c r="G1" s="2638"/>
      <c r="H1" s="2638"/>
    </row>
    <row r="2" spans="1:11">
      <c r="A2" s="2703" t="s">
        <v>2301</v>
      </c>
      <c r="B2" s="2703"/>
      <c r="C2" s="2703"/>
      <c r="D2" s="2387"/>
      <c r="E2" s="2577"/>
      <c r="F2" s="2577"/>
      <c r="G2" s="2577"/>
      <c r="H2" s="1205"/>
      <c r="I2" s="1206"/>
      <c r="J2" s="1206"/>
      <c r="K2" s="1206"/>
    </row>
    <row r="3" spans="1:11">
      <c r="A3" s="2387"/>
      <c r="B3" s="2387"/>
      <c r="C3" s="2387"/>
      <c r="D3" s="2387"/>
      <c r="E3" s="496" t="s">
        <v>610</v>
      </c>
      <c r="F3" s="2608"/>
      <c r="G3" s="2608"/>
      <c r="H3" s="497"/>
    </row>
    <row r="4" spans="1:11">
      <c r="A4" s="2702" t="s">
        <v>262</v>
      </c>
      <c r="B4" s="2702"/>
      <c r="C4" s="2383"/>
      <c r="D4" s="2383"/>
      <c r="E4" s="2383"/>
      <c r="F4" s="2383"/>
      <c r="G4" s="2383"/>
      <c r="H4" s="498"/>
    </row>
    <row r="5" spans="1:11">
      <c r="A5" s="265" t="s">
        <v>2264</v>
      </c>
      <c r="B5" s="495"/>
      <c r="C5" s="2608"/>
      <c r="D5" s="2608"/>
      <c r="E5" s="499" t="s">
        <v>662</v>
      </c>
      <c r="F5" s="1028"/>
      <c r="G5" s="500" t="s">
        <v>804</v>
      </c>
      <c r="H5" s="1211"/>
    </row>
    <row r="6" spans="1:11">
      <c r="A6" s="262"/>
      <c r="C6" s="267"/>
      <c r="D6" s="268"/>
      <c r="E6" s="269"/>
      <c r="F6" s="269"/>
      <c r="G6" s="270"/>
      <c r="H6" s="270"/>
    </row>
    <row r="7" spans="1:11" ht="18">
      <c r="A7" s="2418" t="s">
        <v>898</v>
      </c>
      <c r="B7" s="2418"/>
      <c r="C7" s="2418"/>
      <c r="D7" s="2418"/>
      <c r="E7" s="2418"/>
      <c r="F7" s="2418"/>
      <c r="G7" s="2418"/>
      <c r="H7" s="494"/>
    </row>
    <row r="8" spans="1:11" ht="15.75" thickBot="1"/>
    <row r="9" spans="1:11" ht="51" customHeight="1" thickBot="1">
      <c r="A9" s="2660" t="s">
        <v>771</v>
      </c>
      <c r="B9" s="2660"/>
      <c r="C9" s="2660"/>
      <c r="D9" s="2660"/>
      <c r="E9" s="447" t="s">
        <v>772</v>
      </c>
      <c r="F9" s="447" t="s">
        <v>773</v>
      </c>
      <c r="G9" s="2700" t="s">
        <v>774</v>
      </c>
      <c r="H9" s="2701"/>
    </row>
    <row r="10" spans="1:11">
      <c r="A10" s="2668" t="s">
        <v>899</v>
      </c>
      <c r="B10" s="2668"/>
      <c r="C10" s="2668"/>
      <c r="D10" s="2668"/>
      <c r="E10" s="484"/>
      <c r="F10" s="484"/>
      <c r="G10" s="2704"/>
      <c r="H10" s="2705"/>
    </row>
    <row r="11" spans="1:11" ht="15.75" customHeight="1">
      <c r="A11" s="2662" t="s">
        <v>900</v>
      </c>
      <c r="B11" s="2662"/>
      <c r="C11" s="2662"/>
      <c r="D11" s="2662"/>
      <c r="E11" s="485"/>
      <c r="F11" s="485"/>
      <c r="G11" s="2706"/>
      <c r="H11" s="2707"/>
    </row>
    <row r="12" spans="1:11" ht="15.75" customHeight="1">
      <c r="A12" s="2662" t="s">
        <v>901</v>
      </c>
      <c r="B12" s="2662"/>
      <c r="C12" s="2662"/>
      <c r="D12" s="2662"/>
      <c r="E12" s="485"/>
      <c r="F12" s="485"/>
      <c r="G12" s="2706"/>
      <c r="H12" s="2707"/>
    </row>
    <row r="13" spans="1:11">
      <c r="A13" s="2628" t="s">
        <v>902</v>
      </c>
      <c r="B13" s="2628"/>
      <c r="C13" s="2628"/>
      <c r="D13" s="2628"/>
      <c r="E13" s="485"/>
      <c r="F13" s="485"/>
      <c r="G13" s="2706"/>
      <c r="H13" s="2707"/>
    </row>
    <row r="14" spans="1:11">
      <c r="A14" s="2628" t="s">
        <v>903</v>
      </c>
      <c r="B14" s="2628"/>
      <c r="C14" s="2628"/>
      <c r="D14" s="2628"/>
      <c r="E14" s="485"/>
      <c r="F14" s="485"/>
      <c r="G14" s="2706"/>
      <c r="H14" s="2707"/>
    </row>
    <row r="15" spans="1:11" ht="15.75" customHeight="1">
      <c r="A15" s="2669" t="s">
        <v>784</v>
      </c>
      <c r="B15" s="2669"/>
      <c r="C15" s="2669"/>
      <c r="D15" s="2669"/>
      <c r="E15" s="485"/>
      <c r="F15" s="485"/>
      <c r="G15" s="2706"/>
      <c r="H15" s="2707"/>
    </row>
    <row r="16" spans="1:11" ht="15.75" thickBot="1">
      <c r="A16" s="2663" t="s">
        <v>904</v>
      </c>
      <c r="B16" s="2663"/>
      <c r="C16" s="2663"/>
      <c r="D16" s="2663"/>
      <c r="E16" s="501"/>
      <c r="F16" s="501"/>
      <c r="G16" s="2706"/>
      <c r="H16" s="2707"/>
    </row>
    <row r="17" spans="1:8" ht="15.75" customHeight="1" thickBot="1">
      <c r="A17" s="2713" t="s">
        <v>905</v>
      </c>
      <c r="B17" s="2713"/>
      <c r="C17" s="2713"/>
      <c r="D17" s="2713"/>
      <c r="E17" s="502"/>
      <c r="F17" s="502"/>
      <c r="G17" s="2714"/>
      <c r="H17" s="2715"/>
    </row>
    <row r="18" spans="1:8">
      <c r="A18" s="2716" t="s">
        <v>906</v>
      </c>
      <c r="B18" s="2716"/>
      <c r="C18" s="2716"/>
      <c r="D18" s="2716"/>
      <c r="E18" s="484"/>
      <c r="F18" s="484"/>
      <c r="G18" s="2706"/>
      <c r="H18" s="2707"/>
    </row>
    <row r="19" spans="1:8" ht="15.75" thickBot="1">
      <c r="A19" s="2589"/>
      <c r="B19" s="2589"/>
      <c r="C19" s="2589"/>
      <c r="D19" s="2589"/>
      <c r="E19" s="501"/>
      <c r="F19" s="501"/>
      <c r="G19" s="2706"/>
      <c r="H19" s="2707"/>
    </row>
    <row r="20" spans="1:8" ht="15.75" thickBot="1">
      <c r="A20" s="2664" t="s">
        <v>848</v>
      </c>
      <c r="B20" s="2664"/>
      <c r="C20" s="2664"/>
      <c r="D20" s="2664"/>
      <c r="E20" s="486"/>
      <c r="F20" s="486"/>
      <c r="G20" s="2708"/>
      <c r="H20" s="2709"/>
    </row>
    <row r="21" spans="1:8" ht="15.75" thickBot="1">
      <c r="A21" s="2710" t="s">
        <v>788</v>
      </c>
      <c r="B21" s="2710"/>
      <c r="C21" s="2710"/>
      <c r="D21" s="2710"/>
      <c r="E21" s="502"/>
      <c r="F21" s="502"/>
      <c r="G21" s="2711"/>
      <c r="H21" s="2712"/>
    </row>
    <row r="22" spans="1:8">
      <c r="A22" s="111"/>
      <c r="B22" s="111"/>
      <c r="C22" s="111"/>
      <c r="D22" s="111"/>
      <c r="E22" s="111"/>
      <c r="F22" s="111"/>
      <c r="G22" s="111"/>
      <c r="H22" s="111"/>
    </row>
    <row r="23" spans="1:8">
      <c r="A23" s="111"/>
      <c r="B23" s="479" t="s">
        <v>704</v>
      </c>
      <c r="C23" s="111"/>
      <c r="D23" s="111"/>
      <c r="E23" s="111"/>
      <c r="F23" s="111"/>
      <c r="G23" s="111"/>
      <c r="H23" s="111"/>
    </row>
    <row r="24" spans="1:8">
      <c r="A24" s="111"/>
      <c r="B24" s="111"/>
      <c r="C24" s="441" t="s">
        <v>894</v>
      </c>
      <c r="D24" s="111"/>
      <c r="E24" s="111"/>
      <c r="F24" s="111"/>
      <c r="G24" s="111"/>
      <c r="H24" s="111"/>
    </row>
    <row r="25" spans="1:8">
      <c r="A25" s="111"/>
      <c r="B25" s="111"/>
      <c r="C25" s="441" t="s">
        <v>907</v>
      </c>
      <c r="D25" s="111"/>
      <c r="E25" s="111"/>
      <c r="F25" s="111"/>
      <c r="G25" s="111"/>
      <c r="H25" s="111"/>
    </row>
    <row r="26" spans="1:8">
      <c r="A26" s="111"/>
      <c r="B26" s="111"/>
      <c r="C26" s="441" t="s">
        <v>908</v>
      </c>
      <c r="D26" s="111"/>
      <c r="E26" s="111"/>
      <c r="F26" s="111"/>
      <c r="G26" s="111"/>
      <c r="H26" s="111"/>
    </row>
    <row r="27" spans="1:8">
      <c r="A27" s="111"/>
      <c r="B27" s="111"/>
      <c r="C27" s="441" t="s">
        <v>909</v>
      </c>
      <c r="D27" s="111"/>
      <c r="E27" s="111"/>
      <c r="F27" s="111"/>
      <c r="G27" s="111"/>
      <c r="H27" s="111"/>
    </row>
    <row r="28" spans="1:8">
      <c r="A28" s="111"/>
      <c r="B28" s="111"/>
      <c r="C28" s="441" t="s">
        <v>910</v>
      </c>
      <c r="D28" s="111"/>
      <c r="E28" s="111"/>
      <c r="F28" s="111"/>
      <c r="G28" s="111"/>
      <c r="H28" s="111"/>
    </row>
    <row r="29" spans="1:8">
      <c r="A29" s="111"/>
      <c r="B29" s="111"/>
      <c r="C29" s="441" t="s">
        <v>911</v>
      </c>
      <c r="D29" s="111"/>
      <c r="E29" s="111"/>
      <c r="F29" s="111"/>
      <c r="G29" s="111"/>
      <c r="H29" s="111"/>
    </row>
    <row r="30" spans="1:8">
      <c r="C30" s="457" t="s">
        <v>912</v>
      </c>
    </row>
  </sheetData>
  <mergeCells count="35">
    <mergeCell ref="A16:D16"/>
    <mergeCell ref="G16:H16"/>
    <mergeCell ref="A20:D20"/>
    <mergeCell ref="G20:H20"/>
    <mergeCell ref="A21:D21"/>
    <mergeCell ref="G21:H21"/>
    <mergeCell ref="A17:D17"/>
    <mergeCell ref="G17:H17"/>
    <mergeCell ref="A18:D18"/>
    <mergeCell ref="G18:H18"/>
    <mergeCell ref="A19:D19"/>
    <mergeCell ref="G19:H19"/>
    <mergeCell ref="A13:D13"/>
    <mergeCell ref="G13:H13"/>
    <mergeCell ref="A14:D14"/>
    <mergeCell ref="G14:H14"/>
    <mergeCell ref="A15:D15"/>
    <mergeCell ref="G15:H15"/>
    <mergeCell ref="A10:D10"/>
    <mergeCell ref="G10:H10"/>
    <mergeCell ref="A11:D11"/>
    <mergeCell ref="G11:H11"/>
    <mergeCell ref="A12:D12"/>
    <mergeCell ref="G12:H12"/>
    <mergeCell ref="A1:H1"/>
    <mergeCell ref="C5:D5"/>
    <mergeCell ref="A7:G7"/>
    <mergeCell ref="A9:D9"/>
    <mergeCell ref="G9:H9"/>
    <mergeCell ref="A4:B4"/>
    <mergeCell ref="C4:G4"/>
    <mergeCell ref="A2:C2"/>
    <mergeCell ref="D2:G2"/>
    <mergeCell ref="A3:D3"/>
    <mergeCell ref="F3:G3"/>
  </mergeCells>
  <pageMargins left="0.39370078740157483" right="0" top="0.78740157480314965" bottom="0.98425196850393704" header="0.51181102362204722" footer="0.51181102362204722"/>
  <pageSetup paperSize="9" scale="94" orientation="portrait"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sheetPr>
    <tabColor theme="7" tint="-0.249977111117893"/>
    <pageSetUpPr fitToPage="1"/>
  </sheetPr>
  <dimension ref="A1:G26"/>
  <sheetViews>
    <sheetView showGridLines="0" workbookViewId="0">
      <selection activeCell="G5" sqref="G5"/>
    </sheetView>
  </sheetViews>
  <sheetFormatPr baseColWidth="10" defaultRowHeight="15"/>
  <cols>
    <col min="3" max="3" width="14.42578125" customWidth="1"/>
    <col min="4" max="4" width="12.42578125" customWidth="1"/>
    <col min="5" max="5" width="18" customWidth="1"/>
    <col min="6" max="6" width="16.42578125" customWidth="1"/>
    <col min="7" max="7" width="15.7109375" customWidth="1"/>
  </cols>
  <sheetData>
    <row r="1" spans="1:7" ht="18" customHeight="1">
      <c r="A1" s="2274" t="s">
        <v>1628</v>
      </c>
      <c r="B1" s="2274"/>
      <c r="C1" s="2274"/>
      <c r="D1" s="2274"/>
      <c r="E1" s="2274"/>
      <c r="F1" s="2274"/>
      <c r="G1" s="2274"/>
    </row>
    <row r="2" spans="1:7">
      <c r="A2" s="2703" t="s">
        <v>2301</v>
      </c>
      <c r="B2" s="2703"/>
      <c r="C2" s="2703"/>
      <c r="D2" s="2385"/>
      <c r="E2" s="2386"/>
      <c r="F2" s="2386"/>
      <c r="G2" s="2386"/>
    </row>
    <row r="3" spans="1:7">
      <c r="A3" s="2420"/>
      <c r="B3" s="2420"/>
      <c r="C3" s="2420"/>
      <c r="D3" s="480" t="s">
        <v>610</v>
      </c>
      <c r="E3" s="2611"/>
      <c r="F3" s="2611"/>
      <c r="G3" s="2611"/>
    </row>
    <row r="4" spans="1:7">
      <c r="A4" s="2607" t="s">
        <v>262</v>
      </c>
      <c r="B4" s="2607"/>
      <c r="C4" s="2423"/>
      <c r="D4" s="2423"/>
      <c r="E4" s="2423"/>
      <c r="F4" s="2423"/>
      <c r="G4" s="2423"/>
    </row>
    <row r="5" spans="1:7">
      <c r="A5" s="262" t="s">
        <v>2264</v>
      </c>
      <c r="C5" s="515"/>
      <c r="D5" s="481" t="s">
        <v>662</v>
      </c>
      <c r="E5" s="1028"/>
      <c r="F5" s="481" t="s">
        <v>663</v>
      </c>
      <c r="G5" s="1209"/>
    </row>
    <row r="6" spans="1:7">
      <c r="A6" s="262"/>
      <c r="C6" s="267"/>
      <c r="D6" s="268"/>
      <c r="E6" s="269"/>
      <c r="F6" s="269"/>
      <c r="G6" s="270"/>
    </row>
    <row r="7" spans="1:7" ht="18">
      <c r="A7" s="2418" t="s">
        <v>913</v>
      </c>
      <c r="B7" s="2418"/>
      <c r="C7" s="2418"/>
      <c r="D7" s="2418"/>
      <c r="E7" s="2418"/>
      <c r="F7" s="2418"/>
      <c r="G7" s="2418"/>
    </row>
    <row r="8" spans="1:7" ht="15.75" thickBot="1"/>
    <row r="9" spans="1:7" ht="15.75" thickBot="1">
      <c r="A9" s="2660" t="s">
        <v>771</v>
      </c>
      <c r="B9" s="2660"/>
      <c r="C9" s="2660"/>
      <c r="D9" s="2660"/>
      <c r="E9" s="447" t="s">
        <v>772</v>
      </c>
      <c r="F9" s="447" t="s">
        <v>773</v>
      </c>
      <c r="G9" s="448" t="s">
        <v>774</v>
      </c>
    </row>
    <row r="10" spans="1:7">
      <c r="A10" s="2668" t="s">
        <v>914</v>
      </c>
      <c r="B10" s="2668"/>
      <c r="C10" s="2668"/>
      <c r="D10" s="2668"/>
      <c r="E10" s="484"/>
      <c r="F10" s="484"/>
      <c r="G10" s="484"/>
    </row>
    <row r="11" spans="1:7">
      <c r="A11" s="2662" t="s">
        <v>915</v>
      </c>
      <c r="B11" s="2662"/>
      <c r="C11" s="2662"/>
      <c r="D11" s="2662"/>
      <c r="E11" s="485"/>
      <c r="F11" s="485"/>
      <c r="G11" s="485"/>
    </row>
    <row r="12" spans="1:7">
      <c r="A12" s="2662" t="s">
        <v>916</v>
      </c>
      <c r="B12" s="2662"/>
      <c r="C12" s="2662"/>
      <c r="D12" s="2662"/>
      <c r="E12" s="485"/>
      <c r="F12" s="485"/>
      <c r="G12" s="485"/>
    </row>
    <row r="13" spans="1:7">
      <c r="A13" s="2628" t="s">
        <v>902</v>
      </c>
      <c r="B13" s="2628"/>
      <c r="C13" s="2628"/>
      <c r="D13" s="2628"/>
      <c r="E13" s="485"/>
      <c r="F13" s="485"/>
      <c r="G13" s="485"/>
    </row>
    <row r="14" spans="1:7">
      <c r="A14" s="2628" t="s">
        <v>917</v>
      </c>
      <c r="B14" s="2628"/>
      <c r="C14" s="2628"/>
      <c r="D14" s="2628"/>
      <c r="E14" s="485"/>
      <c r="F14" s="485"/>
      <c r="G14" s="485"/>
    </row>
    <row r="15" spans="1:7">
      <c r="A15" s="2669" t="s">
        <v>918</v>
      </c>
      <c r="B15" s="2669"/>
      <c r="C15" s="2669"/>
      <c r="D15" s="2669"/>
      <c r="E15" s="485"/>
      <c r="F15" s="485"/>
      <c r="G15" s="485"/>
    </row>
    <row r="16" spans="1:7" ht="15.75" thickBot="1">
      <c r="A16" s="2663" t="s">
        <v>919</v>
      </c>
      <c r="B16" s="2663"/>
      <c r="C16" s="2663"/>
      <c r="D16" s="2663"/>
      <c r="E16" s="501"/>
      <c r="F16" s="501"/>
      <c r="G16" s="501"/>
    </row>
    <row r="17" spans="1:7" ht="15.75" thickBot="1">
      <c r="A17" s="2717" t="s">
        <v>920</v>
      </c>
      <c r="B17" s="2717"/>
      <c r="C17" s="2717"/>
      <c r="D17" s="2717"/>
      <c r="E17" s="486"/>
      <c r="F17" s="486"/>
      <c r="G17" s="486"/>
    </row>
    <row r="18" spans="1:7" ht="15.75" thickBot="1">
      <c r="A18" s="2718" t="s">
        <v>921</v>
      </c>
      <c r="B18" s="2718"/>
      <c r="C18" s="2718"/>
      <c r="D18" s="2718"/>
      <c r="E18" s="484"/>
      <c r="F18" s="484"/>
      <c r="G18" s="484"/>
    </row>
    <row r="19" spans="1:7" ht="15.75" thickBot="1">
      <c r="A19" s="2623"/>
      <c r="B19" s="2623"/>
      <c r="C19" s="2623"/>
      <c r="D19" s="2623"/>
      <c r="E19" s="501"/>
      <c r="F19" s="501"/>
      <c r="G19" s="501"/>
    </row>
    <row r="20" spans="1:7" ht="15.75" thickBot="1">
      <c r="A20" s="2664" t="s">
        <v>848</v>
      </c>
      <c r="B20" s="2664"/>
      <c r="C20" s="2664"/>
      <c r="D20" s="2664"/>
      <c r="E20" s="486"/>
      <c r="F20" s="486"/>
      <c r="G20" s="486"/>
    </row>
    <row r="21" spans="1:7">
      <c r="A21" s="111"/>
      <c r="B21" s="111"/>
      <c r="C21" s="111"/>
      <c r="D21" s="111"/>
      <c r="E21" s="111"/>
      <c r="F21" s="111"/>
      <c r="G21" s="111"/>
    </row>
    <row r="22" spans="1:7">
      <c r="A22" s="111"/>
      <c r="B22" s="479" t="s">
        <v>704</v>
      </c>
      <c r="C22" s="111"/>
      <c r="D22" s="111"/>
      <c r="E22" s="111"/>
      <c r="F22" s="111"/>
      <c r="G22" s="111"/>
    </row>
    <row r="23" spans="1:7">
      <c r="A23" s="111"/>
      <c r="B23" s="111"/>
      <c r="C23" s="441" t="s">
        <v>853</v>
      </c>
      <c r="D23" s="111"/>
      <c r="E23" s="111"/>
      <c r="F23" s="111"/>
      <c r="G23" s="111"/>
    </row>
    <row r="24" spans="1:7">
      <c r="A24" s="111"/>
      <c r="B24" s="111"/>
      <c r="C24" s="441" t="s">
        <v>922</v>
      </c>
      <c r="D24" s="111"/>
      <c r="E24" s="111"/>
      <c r="F24" s="111"/>
      <c r="G24" s="111"/>
    </row>
    <row r="25" spans="1:7">
      <c r="A25" s="111"/>
      <c r="B25" s="111"/>
      <c r="C25" s="441" t="s">
        <v>923</v>
      </c>
      <c r="D25" s="111"/>
      <c r="E25" s="111"/>
      <c r="F25" s="111"/>
      <c r="G25" s="111"/>
    </row>
    <row r="26" spans="1:7">
      <c r="A26" s="111"/>
      <c r="B26" s="111"/>
      <c r="C26" s="111"/>
      <c r="D26" s="111"/>
      <c r="E26" s="111"/>
      <c r="F26" s="111"/>
      <c r="G26" s="111"/>
    </row>
  </sheetData>
  <mergeCells count="20">
    <mergeCell ref="A20:D20"/>
    <mergeCell ref="A14:D14"/>
    <mergeCell ref="A15:D15"/>
    <mergeCell ref="A16:D16"/>
    <mergeCell ref="A17:D17"/>
    <mergeCell ref="A18:D18"/>
    <mergeCell ref="A19:D19"/>
    <mergeCell ref="A13:D13"/>
    <mergeCell ref="A1:G1"/>
    <mergeCell ref="A2:C2"/>
    <mergeCell ref="D2:G2"/>
    <mergeCell ref="A3:C3"/>
    <mergeCell ref="E3:G3"/>
    <mergeCell ref="A4:B4"/>
    <mergeCell ref="C4:G4"/>
    <mergeCell ref="A7:G7"/>
    <mergeCell ref="A9:D9"/>
    <mergeCell ref="A10:D10"/>
    <mergeCell ref="A11:D11"/>
    <mergeCell ref="A12:D12"/>
  </mergeCells>
  <pageMargins left="0.39370078740157483" right="0" top="0.78740157480314965" bottom="0.98425196850393704" header="0.51181102362204722" footer="0.51181102362204722"/>
  <pageSetup paperSize="9" scale="98" orientation="portrait"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sheetPr>
    <tabColor theme="7" tint="-0.249977111117893"/>
    <pageSetUpPr fitToPage="1"/>
  </sheetPr>
  <dimension ref="A1:G37"/>
  <sheetViews>
    <sheetView showGridLines="0" workbookViewId="0">
      <selection activeCell="K28" sqref="K28"/>
    </sheetView>
  </sheetViews>
  <sheetFormatPr baseColWidth="10" defaultRowHeight="15"/>
  <cols>
    <col min="3" max="4" width="14.140625" customWidth="1"/>
    <col min="5" max="5" width="19.7109375" customWidth="1"/>
    <col min="6" max="7" width="19" customWidth="1"/>
  </cols>
  <sheetData>
    <row r="1" spans="1:7" ht="18" customHeight="1">
      <c r="A1" s="2274" t="s">
        <v>1629</v>
      </c>
      <c r="B1" s="2274"/>
      <c r="C1" s="2274"/>
      <c r="D1" s="2274"/>
      <c r="E1" s="2274"/>
      <c r="F1" s="2274"/>
      <c r="G1" s="2274"/>
    </row>
    <row r="2" spans="1:7">
      <c r="A2" s="2677" t="s">
        <v>2301</v>
      </c>
      <c r="B2" s="2677"/>
      <c r="C2" s="2677"/>
      <c r="D2" s="2385"/>
      <c r="E2" s="2386"/>
      <c r="F2" s="2386"/>
      <c r="G2" s="2386"/>
    </row>
    <row r="3" spans="1:7">
      <c r="A3" s="2420"/>
      <c r="B3" s="2420"/>
      <c r="C3" s="2420"/>
      <c r="D3" s="480" t="s">
        <v>610</v>
      </c>
      <c r="E3" s="2719"/>
      <c r="F3" s="2719"/>
      <c r="G3" s="2719"/>
    </row>
    <row r="4" spans="1:7">
      <c r="A4" s="2421" t="s">
        <v>262</v>
      </c>
      <c r="B4" s="2421"/>
      <c r="C4" s="2423"/>
      <c r="D4" s="2423"/>
      <c r="E4" s="2423"/>
      <c r="F4" s="2423"/>
      <c r="G4" s="2423"/>
    </row>
    <row r="5" spans="1:7">
      <c r="A5" s="262" t="s">
        <v>2264</v>
      </c>
      <c r="C5" s="515"/>
      <c r="D5" s="503" t="s">
        <v>662</v>
      </c>
      <c r="E5" s="1028"/>
      <c r="F5" s="481" t="s">
        <v>663</v>
      </c>
      <c r="G5" s="1209"/>
    </row>
    <row r="6" spans="1:7">
      <c r="A6" s="262"/>
      <c r="C6" s="267"/>
      <c r="D6" s="268"/>
      <c r="E6" s="269"/>
      <c r="F6" s="269"/>
      <c r="G6" s="270"/>
    </row>
    <row r="7" spans="1:7" ht="18">
      <c r="A7" s="2418" t="s">
        <v>1670</v>
      </c>
      <c r="B7" s="2418"/>
      <c r="C7" s="2418"/>
      <c r="D7" s="2418"/>
      <c r="E7" s="2418"/>
      <c r="F7" s="2418"/>
      <c r="G7" s="2418"/>
    </row>
    <row r="8" spans="1:7" ht="15.75" thickBot="1"/>
    <row r="9" spans="1:7" ht="36" customHeight="1" thickBot="1">
      <c r="A9" s="2660" t="s">
        <v>771</v>
      </c>
      <c r="B9" s="2660"/>
      <c r="C9" s="2660"/>
      <c r="D9" s="2660"/>
      <c r="E9" s="447" t="s">
        <v>772</v>
      </c>
      <c r="F9" s="447" t="s">
        <v>773</v>
      </c>
      <c r="G9" s="448" t="s">
        <v>774</v>
      </c>
    </row>
    <row r="10" spans="1:7">
      <c r="A10" s="2668" t="s">
        <v>924</v>
      </c>
      <c r="B10" s="2668"/>
      <c r="C10" s="2668"/>
      <c r="D10" s="2668"/>
      <c r="E10" s="1082"/>
      <c r="F10" s="1082"/>
      <c r="G10" s="1086"/>
    </row>
    <row r="11" spans="1:7">
      <c r="A11" s="2662" t="s">
        <v>925</v>
      </c>
      <c r="B11" s="2662"/>
      <c r="C11" s="2662"/>
      <c r="D11" s="2662"/>
      <c r="E11" s="1083"/>
      <c r="F11" s="1083"/>
      <c r="G11" s="1087"/>
    </row>
    <row r="12" spans="1:7">
      <c r="A12" s="2662" t="s">
        <v>926</v>
      </c>
      <c r="B12" s="2662"/>
      <c r="C12" s="2662"/>
      <c r="D12" s="2662"/>
      <c r="E12" s="1083"/>
      <c r="F12" s="1083"/>
      <c r="G12" s="1087"/>
    </row>
    <row r="13" spans="1:7">
      <c r="A13" s="2628" t="s">
        <v>927</v>
      </c>
      <c r="B13" s="2628"/>
      <c r="C13" s="2628"/>
      <c r="D13" s="2628"/>
      <c r="E13" s="1083"/>
      <c r="F13" s="1083"/>
      <c r="G13" s="1087"/>
    </row>
    <row r="14" spans="1:7">
      <c r="A14" s="2628" t="s">
        <v>928</v>
      </c>
      <c r="B14" s="2628"/>
      <c r="C14" s="2628"/>
      <c r="D14" s="2628"/>
      <c r="E14" s="1083"/>
      <c r="F14" s="1083"/>
      <c r="G14" s="1087"/>
    </row>
    <row r="15" spans="1:7">
      <c r="A15" s="2669" t="s">
        <v>929</v>
      </c>
      <c r="B15" s="2669"/>
      <c r="C15" s="2669"/>
      <c r="D15" s="2669"/>
      <c r="E15" s="1083"/>
      <c r="F15" s="1083"/>
      <c r="G15" s="1087"/>
    </row>
    <row r="16" spans="1:7">
      <c r="A16" s="2628" t="s">
        <v>930</v>
      </c>
      <c r="B16" s="2628"/>
      <c r="C16" s="2628"/>
      <c r="D16" s="2628"/>
      <c r="E16" s="1083"/>
      <c r="F16" s="1083"/>
      <c r="G16" s="1087"/>
    </row>
    <row r="17" spans="1:7" ht="15.75" customHeight="1">
      <c r="A17" s="2628" t="s">
        <v>931</v>
      </c>
      <c r="B17" s="2628"/>
      <c r="C17" s="2628"/>
      <c r="D17" s="2628"/>
      <c r="E17" s="1083"/>
      <c r="F17" s="1083"/>
      <c r="G17" s="1087"/>
    </row>
    <row r="18" spans="1:7">
      <c r="A18" s="2721" t="s">
        <v>932</v>
      </c>
      <c r="B18" s="2721"/>
      <c r="C18" s="2721"/>
      <c r="D18" s="2721"/>
      <c r="E18" s="1083"/>
      <c r="F18" s="1083"/>
      <c r="G18" s="1087"/>
    </row>
    <row r="19" spans="1:7">
      <c r="A19" s="2405" t="s">
        <v>933</v>
      </c>
      <c r="B19" s="2405"/>
      <c r="C19" s="2405"/>
      <c r="D19" s="2405"/>
      <c r="E19" s="1083"/>
      <c r="F19" s="1083"/>
      <c r="G19" s="1090"/>
    </row>
    <row r="20" spans="1:7" ht="15.75" customHeight="1">
      <c r="A20" s="2721" t="s">
        <v>934</v>
      </c>
      <c r="B20" s="2721"/>
      <c r="C20" s="2721"/>
      <c r="D20" s="2721"/>
      <c r="E20" s="1083"/>
      <c r="F20" s="1083"/>
      <c r="G20" s="1087"/>
    </row>
    <row r="21" spans="1:7" ht="15.75" thickBot="1">
      <c r="A21" s="2587" t="s">
        <v>935</v>
      </c>
      <c r="B21" s="2587"/>
      <c r="C21" s="2587"/>
      <c r="D21" s="2587"/>
      <c r="E21" s="1084"/>
      <c r="F21" s="1084"/>
      <c r="G21" s="1088"/>
    </row>
    <row r="22" spans="1:7" ht="15.75" thickBot="1">
      <c r="A22" s="2720" t="s">
        <v>936</v>
      </c>
      <c r="B22" s="2720"/>
      <c r="C22" s="2720"/>
      <c r="D22" s="2720"/>
      <c r="E22" s="1085"/>
      <c r="F22" s="1085"/>
      <c r="G22" s="1089"/>
    </row>
    <row r="23" spans="1:7">
      <c r="A23" s="2576" t="s">
        <v>937</v>
      </c>
      <c r="B23" s="2576"/>
      <c r="C23" s="2576"/>
      <c r="D23" s="2576"/>
      <c r="E23" s="1082"/>
      <c r="F23" s="1082"/>
      <c r="G23" s="1086"/>
    </row>
    <row r="24" spans="1:7" ht="15.75" thickBot="1">
      <c r="A24" s="2722"/>
      <c r="B24" s="2722"/>
      <c r="C24" s="2722"/>
      <c r="D24" s="2722"/>
      <c r="E24" s="1084"/>
      <c r="F24" s="1084"/>
      <c r="G24" s="1088"/>
    </row>
    <row r="25" spans="1:7" ht="15.75" thickBot="1">
      <c r="A25" s="2720" t="s">
        <v>848</v>
      </c>
      <c r="B25" s="2720"/>
      <c r="C25" s="2720"/>
      <c r="D25" s="2720"/>
      <c r="E25" s="1091"/>
      <c r="F25" s="1091"/>
      <c r="G25" s="1089"/>
    </row>
    <row r="26" spans="1:7">
      <c r="B26" s="479" t="s">
        <v>704</v>
      </c>
      <c r="C26" s="111"/>
      <c r="D26" s="111"/>
      <c r="E26" s="111"/>
      <c r="F26" s="111"/>
      <c r="G26" s="111"/>
    </row>
    <row r="27" spans="1:7">
      <c r="B27" s="111"/>
      <c r="C27" s="111" t="s">
        <v>938</v>
      </c>
      <c r="D27" s="111"/>
      <c r="E27" s="111"/>
      <c r="F27" s="111"/>
      <c r="G27" s="111"/>
    </row>
    <row r="28" spans="1:7">
      <c r="B28" s="111"/>
      <c r="C28" s="111" t="s">
        <v>939</v>
      </c>
      <c r="D28" s="111"/>
      <c r="E28" s="111"/>
      <c r="F28" s="111"/>
      <c r="G28" s="111"/>
    </row>
    <row r="29" spans="1:7">
      <c r="B29" s="111"/>
      <c r="C29" s="111" t="s">
        <v>940</v>
      </c>
      <c r="D29" s="111"/>
      <c r="E29" s="111"/>
      <c r="F29" s="111"/>
      <c r="G29" s="111"/>
    </row>
    <row r="30" spans="1:7">
      <c r="B30" s="111"/>
      <c r="C30" s="111" t="s">
        <v>894</v>
      </c>
      <c r="D30" s="111"/>
      <c r="E30" s="111"/>
      <c r="F30" s="111"/>
      <c r="G30" s="111"/>
    </row>
    <row r="31" spans="1:7">
      <c r="B31" s="111"/>
      <c r="C31" s="111" t="s">
        <v>941</v>
      </c>
      <c r="D31" s="111"/>
      <c r="E31" s="111"/>
      <c r="F31" s="111"/>
      <c r="G31" s="111"/>
    </row>
    <row r="32" spans="1:7">
      <c r="B32" s="111"/>
      <c r="C32" s="111" t="s">
        <v>942</v>
      </c>
      <c r="D32" s="111"/>
      <c r="E32" s="111"/>
      <c r="F32" s="111"/>
      <c r="G32" s="111"/>
    </row>
    <row r="33" spans="2:7">
      <c r="B33" s="111"/>
      <c r="C33" s="111" t="s">
        <v>943</v>
      </c>
      <c r="D33" s="111"/>
      <c r="E33" s="111"/>
      <c r="F33" s="111"/>
      <c r="G33" s="111"/>
    </row>
    <row r="34" spans="2:7">
      <c r="B34" s="441" t="s">
        <v>944</v>
      </c>
      <c r="C34" s="441"/>
      <c r="D34" s="441"/>
      <c r="E34" s="441"/>
      <c r="F34" s="441"/>
      <c r="G34" s="441"/>
    </row>
    <row r="35" spans="2:7">
      <c r="B35" s="441" t="s">
        <v>945</v>
      </c>
      <c r="C35" s="441"/>
      <c r="D35" s="441"/>
      <c r="E35" s="441"/>
      <c r="F35" s="441"/>
      <c r="G35" s="441"/>
    </row>
    <row r="36" spans="2:7">
      <c r="B36" s="441"/>
      <c r="C36" s="441"/>
      <c r="D36" s="441"/>
      <c r="E36" s="441"/>
      <c r="F36" s="441"/>
      <c r="G36" s="441"/>
    </row>
    <row r="37" spans="2:7">
      <c r="B37" s="111"/>
      <c r="C37" s="111"/>
      <c r="D37" s="111"/>
      <c r="E37" s="111"/>
      <c r="F37" s="111"/>
      <c r="G37" s="111"/>
    </row>
  </sheetData>
  <mergeCells count="25">
    <mergeCell ref="A25:D25"/>
    <mergeCell ref="A14:D14"/>
    <mergeCell ref="A15:D15"/>
    <mergeCell ref="A16:D16"/>
    <mergeCell ref="A17:D17"/>
    <mergeCell ref="A18:D18"/>
    <mergeCell ref="A19:D19"/>
    <mergeCell ref="A20:D20"/>
    <mergeCell ref="A21:D21"/>
    <mergeCell ref="A22:D22"/>
    <mergeCell ref="A23:D23"/>
    <mergeCell ref="A24:D24"/>
    <mergeCell ref="A13:D13"/>
    <mergeCell ref="A1:G1"/>
    <mergeCell ref="A2:C2"/>
    <mergeCell ref="D2:G2"/>
    <mergeCell ref="A3:C3"/>
    <mergeCell ref="E3:G3"/>
    <mergeCell ref="A4:B4"/>
    <mergeCell ref="C4:G4"/>
    <mergeCell ref="A7:G7"/>
    <mergeCell ref="A9:D9"/>
    <mergeCell ref="A10:D10"/>
    <mergeCell ref="A11:D11"/>
    <mergeCell ref="A12:D12"/>
  </mergeCells>
  <phoneticPr fontId="112" type="noConversion"/>
  <pageMargins left="0.39370078740157483" right="0" top="0.78740157480314965" bottom="0.98425196850393704" header="0.51181102362204722" footer="0.51181102362204722"/>
  <pageSetup paperSize="9" scale="91" orientation="portrait" horizontalDpi="1200" verticalDpi="1200"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sheetPr>
    <tabColor theme="7" tint="-0.249977111117893"/>
    <pageSetUpPr fitToPage="1"/>
  </sheetPr>
  <dimension ref="A1:I40"/>
  <sheetViews>
    <sheetView showGridLines="0" workbookViewId="0">
      <selection activeCell="M25" sqref="M25"/>
    </sheetView>
  </sheetViews>
  <sheetFormatPr baseColWidth="10" defaultRowHeight="15"/>
  <cols>
    <col min="5" max="5" width="13" customWidth="1"/>
    <col min="6" max="6" width="12.42578125" customWidth="1"/>
    <col min="7" max="7" width="12.85546875" customWidth="1"/>
    <col min="8" max="8" width="12" customWidth="1"/>
    <col min="9" max="9" width="13" customWidth="1"/>
  </cols>
  <sheetData>
    <row r="1" spans="1:9" ht="18" customHeight="1">
      <c r="A1" s="2638" t="s">
        <v>1630</v>
      </c>
      <c r="B1" s="2638"/>
      <c r="C1" s="2638"/>
      <c r="D1" s="2638"/>
      <c r="E1" s="2638"/>
      <c r="F1" s="2638"/>
      <c r="G1" s="2638"/>
      <c r="H1" s="2638"/>
      <c r="I1" s="2638"/>
    </row>
    <row r="2" spans="1:9">
      <c r="A2" s="2703" t="s">
        <v>2301</v>
      </c>
      <c r="B2" s="2703"/>
      <c r="C2" s="2703"/>
      <c r="D2" s="2385"/>
      <c r="E2" s="2386"/>
      <c r="F2" s="2386"/>
      <c r="G2" s="2386"/>
      <c r="H2" s="2386"/>
      <c r="I2" s="2386"/>
    </row>
    <row r="3" spans="1:9">
      <c r="A3" s="2420"/>
      <c r="B3" s="2420"/>
      <c r="C3" s="2420"/>
      <c r="D3" s="480" t="s">
        <v>610</v>
      </c>
      <c r="E3" s="2719"/>
      <c r="F3" s="2719"/>
      <c r="G3" s="2719"/>
      <c r="H3" s="2719"/>
      <c r="I3" s="2719"/>
    </row>
    <row r="4" spans="1:9">
      <c r="A4" s="2421" t="s">
        <v>262</v>
      </c>
      <c r="B4" s="2421"/>
      <c r="C4" s="2423"/>
      <c r="D4" s="2423"/>
      <c r="E4" s="2423"/>
      <c r="F4" s="2423"/>
      <c r="G4" s="2423"/>
      <c r="H4" s="2423"/>
      <c r="I4" s="2423"/>
    </row>
    <row r="5" spans="1:9">
      <c r="A5" s="262" t="s">
        <v>2264</v>
      </c>
      <c r="C5" s="2679"/>
      <c r="D5" s="2679"/>
      <c r="E5" s="481" t="s">
        <v>662</v>
      </c>
      <c r="F5" s="1028"/>
      <c r="G5" s="482" t="s">
        <v>663</v>
      </c>
      <c r="H5" s="2723"/>
      <c r="I5" s="2723"/>
    </row>
    <row r="6" spans="1:9">
      <c r="A6" s="262"/>
      <c r="C6" s="267"/>
      <c r="D6" s="268"/>
      <c r="E6" s="264"/>
      <c r="F6" s="269"/>
      <c r="G6" s="269"/>
      <c r="H6" s="269"/>
      <c r="I6" s="270"/>
    </row>
    <row r="7" spans="1:9" ht="18">
      <c r="A7" s="2418" t="s">
        <v>857</v>
      </c>
      <c r="B7" s="2418"/>
      <c r="C7" s="2418"/>
      <c r="D7" s="2418"/>
      <c r="E7" s="2418"/>
      <c r="F7" s="2418"/>
      <c r="G7" s="2418"/>
      <c r="H7" s="2418"/>
      <c r="I7" s="2418"/>
    </row>
    <row r="8" spans="1:9" ht="15.75" thickBot="1"/>
    <row r="9" spans="1:9" ht="45.75" thickBot="1">
      <c r="A9" s="2660" t="s">
        <v>771</v>
      </c>
      <c r="B9" s="2660"/>
      <c r="C9" s="2660"/>
      <c r="D9" s="2660"/>
      <c r="E9" s="447" t="s">
        <v>858</v>
      </c>
      <c r="F9" s="448" t="s">
        <v>859</v>
      </c>
      <c r="G9" s="448" t="s">
        <v>860</v>
      </c>
      <c r="H9" s="477" t="s">
        <v>861</v>
      </c>
      <c r="I9" s="448" t="s">
        <v>862</v>
      </c>
    </row>
    <row r="10" spans="1:9" ht="36.75" customHeight="1">
      <c r="A10" s="2724" t="s">
        <v>863</v>
      </c>
      <c r="B10" s="2724"/>
      <c r="C10" s="2724"/>
      <c r="D10" s="2724"/>
      <c r="E10" s="449"/>
      <c r="F10" s="449"/>
      <c r="G10" s="449"/>
      <c r="H10" s="449"/>
      <c r="I10" s="449"/>
    </row>
    <row r="11" spans="1:9">
      <c r="A11" s="2662" t="s">
        <v>1671</v>
      </c>
      <c r="B11" s="2662"/>
      <c r="C11" s="2662"/>
      <c r="D11" s="2662"/>
      <c r="E11" s="1022"/>
      <c r="F11" s="629"/>
      <c r="G11" s="629"/>
      <c r="H11" s="629"/>
      <c r="I11" s="629"/>
    </row>
    <row r="12" spans="1:9">
      <c r="A12" s="2662"/>
      <c r="B12" s="2662"/>
      <c r="C12" s="2662"/>
      <c r="D12" s="2662"/>
      <c r="E12" s="450"/>
      <c r="F12" s="629"/>
      <c r="G12" s="629"/>
      <c r="H12" s="629"/>
      <c r="I12" s="629"/>
    </row>
    <row r="13" spans="1:9" ht="28.5" customHeight="1">
      <c r="A13" s="2669" t="s">
        <v>864</v>
      </c>
      <c r="B13" s="2669"/>
      <c r="C13" s="2669"/>
      <c r="D13" s="2669"/>
      <c r="E13" s="450"/>
      <c r="F13" s="629"/>
      <c r="G13" s="629"/>
      <c r="H13" s="629"/>
      <c r="I13" s="629"/>
    </row>
    <row r="14" spans="1:9">
      <c r="A14" s="2669" t="s">
        <v>1672</v>
      </c>
      <c r="B14" s="2669"/>
      <c r="C14" s="2669"/>
      <c r="D14" s="2669"/>
      <c r="E14" s="1022"/>
      <c r="F14" s="629"/>
      <c r="G14" s="629"/>
      <c r="H14" s="1093"/>
      <c r="I14" s="629"/>
    </row>
    <row r="15" spans="1:9">
      <c r="A15" s="2669"/>
      <c r="B15" s="2669"/>
      <c r="C15" s="2669"/>
      <c r="D15" s="2669"/>
      <c r="E15" s="450"/>
      <c r="F15" s="629"/>
      <c r="G15" s="629"/>
      <c r="H15" s="629"/>
      <c r="I15" s="629"/>
    </row>
    <row r="16" spans="1:9">
      <c r="A16" s="2628"/>
      <c r="B16" s="2628"/>
      <c r="C16" s="2628"/>
      <c r="D16" s="2628"/>
      <c r="E16" s="450"/>
      <c r="F16" s="629"/>
      <c r="G16" s="629"/>
      <c r="H16" s="629"/>
      <c r="I16" s="629"/>
    </row>
    <row r="17" spans="1:9">
      <c r="A17" s="2669"/>
      <c r="B17" s="2669"/>
      <c r="C17" s="2669"/>
      <c r="D17" s="2669"/>
      <c r="E17" s="450"/>
      <c r="F17" s="629"/>
      <c r="G17" s="629"/>
      <c r="H17" s="629"/>
      <c r="I17" s="629"/>
    </row>
    <row r="18" spans="1:9">
      <c r="A18" s="2725"/>
      <c r="B18" s="2725"/>
      <c r="C18" s="2725"/>
      <c r="D18" s="2725"/>
      <c r="E18" s="483"/>
      <c r="F18" s="1092"/>
      <c r="G18" s="1092"/>
      <c r="H18" s="1092"/>
      <c r="I18" s="1092"/>
    </row>
    <row r="19" spans="1:9" ht="15.75" thickBot="1">
      <c r="A19" s="2587"/>
      <c r="B19" s="2587"/>
      <c r="C19" s="2587"/>
      <c r="D19" s="2587"/>
      <c r="E19" s="451"/>
      <c r="F19" s="1070"/>
      <c r="G19" s="1070"/>
      <c r="H19" s="1070"/>
      <c r="I19" s="1070"/>
    </row>
    <row r="20" spans="1:9" ht="15.75" thickBot="1">
      <c r="A20" s="2726"/>
      <c r="B20" s="2726"/>
      <c r="C20" s="2726"/>
      <c r="D20" s="2726"/>
      <c r="E20" s="452"/>
      <c r="F20" s="1071"/>
      <c r="G20" s="1071"/>
      <c r="H20" s="1071"/>
      <c r="I20" s="1071"/>
    </row>
    <row r="21" spans="1:9">
      <c r="A21" s="111"/>
      <c r="B21" s="111"/>
      <c r="C21" s="111"/>
      <c r="D21" s="111"/>
      <c r="E21" s="111"/>
      <c r="F21" s="111"/>
      <c r="G21" s="111"/>
      <c r="H21" s="111"/>
      <c r="I21" s="111"/>
    </row>
    <row r="22" spans="1:9">
      <c r="A22" s="111"/>
      <c r="B22" s="479" t="s">
        <v>704</v>
      </c>
      <c r="C22" s="111"/>
      <c r="D22" s="111"/>
      <c r="E22" s="111"/>
      <c r="F22" s="111"/>
      <c r="G22" s="111"/>
      <c r="H22" s="111"/>
      <c r="I22" s="111"/>
    </row>
    <row r="23" spans="1:9">
      <c r="A23" s="111"/>
      <c r="B23" s="111"/>
      <c r="C23" s="441" t="s">
        <v>865</v>
      </c>
      <c r="D23" s="111"/>
      <c r="E23" s="111"/>
      <c r="F23" s="111"/>
      <c r="G23" s="111"/>
      <c r="H23" s="111"/>
      <c r="I23" s="111"/>
    </row>
    <row r="24" spans="1:9">
      <c r="A24" s="111"/>
      <c r="B24" s="111"/>
      <c r="C24" s="111"/>
      <c r="D24" s="111"/>
      <c r="E24" s="111"/>
      <c r="F24" s="111"/>
      <c r="G24" s="111"/>
      <c r="H24" s="111"/>
      <c r="I24" s="111"/>
    </row>
    <row r="25" spans="1:9">
      <c r="A25" s="111"/>
      <c r="B25" s="111"/>
      <c r="C25" s="111"/>
      <c r="D25" s="111"/>
      <c r="E25" s="111"/>
      <c r="F25" s="111"/>
      <c r="G25" s="111"/>
      <c r="H25" s="111"/>
      <c r="I25" s="111"/>
    </row>
    <row r="26" spans="1:9" ht="18" customHeight="1">
      <c r="A26" s="2418" t="s">
        <v>866</v>
      </c>
      <c r="B26" s="2418"/>
      <c r="C26" s="2418"/>
      <c r="D26" s="2418"/>
      <c r="E26" s="2418"/>
      <c r="F26" s="2418"/>
      <c r="G26" s="2418"/>
      <c r="H26" s="2418"/>
      <c r="I26" s="2418"/>
    </row>
    <row r="27" spans="1:9" ht="15.75" thickBot="1">
      <c r="A27" s="111"/>
      <c r="B27" s="111"/>
      <c r="C27" s="111"/>
      <c r="D27" s="111"/>
      <c r="E27" s="111"/>
      <c r="F27" s="111"/>
      <c r="G27" s="111"/>
      <c r="H27" s="111"/>
      <c r="I27" s="111"/>
    </row>
    <row r="28" spans="1:9" ht="30.75" thickBot="1">
      <c r="A28" s="2660" t="s">
        <v>771</v>
      </c>
      <c r="B28" s="2660"/>
      <c r="C28" s="2660"/>
      <c r="D28" s="2660"/>
      <c r="E28" s="447" t="s">
        <v>772</v>
      </c>
      <c r="F28" s="447" t="s">
        <v>773</v>
      </c>
      <c r="G28" s="448" t="s">
        <v>774</v>
      </c>
      <c r="H28" s="111"/>
      <c r="I28" s="111"/>
    </row>
    <row r="29" spans="1:9" ht="39" customHeight="1">
      <c r="A29" s="2724" t="s">
        <v>867</v>
      </c>
      <c r="B29" s="2724"/>
      <c r="C29" s="2724"/>
      <c r="D29" s="2724"/>
      <c r="E29" s="484"/>
      <c r="F29" s="484"/>
      <c r="G29" s="484"/>
      <c r="H29" s="111"/>
      <c r="I29" s="111"/>
    </row>
    <row r="30" spans="1:9" ht="21.75" customHeight="1">
      <c r="A30" s="2662" t="s">
        <v>1544</v>
      </c>
      <c r="B30" s="2662"/>
      <c r="C30" s="2662"/>
      <c r="D30" s="2662"/>
      <c r="E30" s="1083"/>
      <c r="F30" s="1083"/>
      <c r="G30" s="1087"/>
      <c r="H30" s="111"/>
      <c r="I30" s="111"/>
    </row>
    <row r="31" spans="1:9" ht="20.25" customHeight="1">
      <c r="A31" s="2662"/>
      <c r="B31" s="2662"/>
      <c r="C31" s="2662"/>
      <c r="D31" s="2662"/>
      <c r="E31" s="1083"/>
      <c r="F31" s="1083"/>
      <c r="G31" s="1087"/>
      <c r="H31" s="111"/>
      <c r="I31" s="111"/>
    </row>
    <row r="32" spans="1:9" ht="41.25" customHeight="1">
      <c r="A32" s="2669" t="s">
        <v>868</v>
      </c>
      <c r="B32" s="2669"/>
      <c r="C32" s="2669"/>
      <c r="D32" s="2669"/>
      <c r="E32" s="1083"/>
      <c r="F32" s="1083"/>
      <c r="G32" s="1087"/>
      <c r="H32" s="111"/>
      <c r="I32" s="111"/>
    </row>
    <row r="33" spans="1:9" ht="20.25" customHeight="1">
      <c r="A33" s="2628"/>
      <c r="B33" s="2628"/>
      <c r="C33" s="2628"/>
      <c r="D33" s="2628"/>
      <c r="E33" s="1083"/>
      <c r="F33" s="1083"/>
      <c r="G33" s="1087"/>
      <c r="H33" s="111"/>
      <c r="I33" s="111"/>
    </row>
    <row r="34" spans="1:9" ht="19.5" customHeight="1">
      <c r="A34" s="2669"/>
      <c r="B34" s="2669"/>
      <c r="C34" s="2669"/>
      <c r="D34" s="2669"/>
      <c r="E34" s="1083"/>
      <c r="F34" s="1083"/>
      <c r="G34" s="1087"/>
      <c r="H34" s="111"/>
      <c r="I34" s="111"/>
    </row>
    <row r="35" spans="1:9" ht="20.25" customHeight="1" thickBot="1">
      <c r="A35" s="2727"/>
      <c r="B35" s="2727"/>
      <c r="C35" s="2727"/>
      <c r="D35" s="2727"/>
      <c r="E35" s="1094"/>
      <c r="F35" s="1094"/>
      <c r="G35" s="1096"/>
      <c r="H35" s="111"/>
      <c r="I35" s="111"/>
    </row>
    <row r="36" spans="1:9" ht="18.75" customHeight="1" thickBot="1">
      <c r="A36" s="2615"/>
      <c r="B36" s="2615"/>
      <c r="C36" s="2615"/>
      <c r="D36" s="2615"/>
      <c r="E36" s="1095"/>
      <c r="F36" s="1095"/>
      <c r="G36" s="1097"/>
      <c r="H36" s="111"/>
      <c r="I36" s="111"/>
    </row>
    <row r="37" spans="1:9">
      <c r="A37" s="111"/>
      <c r="B37" s="111"/>
      <c r="C37" s="111"/>
      <c r="D37" s="111"/>
      <c r="E37" s="111"/>
      <c r="F37" s="111"/>
      <c r="G37" s="111"/>
      <c r="H37" s="111"/>
      <c r="I37" s="111"/>
    </row>
    <row r="38" spans="1:9">
      <c r="A38" s="111"/>
      <c r="B38" s="111"/>
      <c r="C38" s="111"/>
      <c r="D38" s="111"/>
      <c r="E38" s="111"/>
      <c r="F38" s="111"/>
      <c r="G38" s="111"/>
      <c r="H38" s="111"/>
      <c r="I38" s="111"/>
    </row>
    <row r="39" spans="1:9">
      <c r="A39" s="479" t="s">
        <v>704</v>
      </c>
      <c r="B39" s="111"/>
      <c r="C39" s="111"/>
      <c r="D39" s="111"/>
      <c r="E39" s="111"/>
      <c r="F39" s="111"/>
      <c r="G39" s="111"/>
      <c r="H39" s="111"/>
      <c r="I39" s="111"/>
    </row>
    <row r="40" spans="1:9">
      <c r="A40" s="111"/>
      <c r="B40" s="441" t="s">
        <v>865</v>
      </c>
      <c r="C40" s="111"/>
      <c r="D40" s="111"/>
      <c r="E40" s="111"/>
      <c r="F40" s="111"/>
      <c r="G40" s="111"/>
      <c r="H40" s="111"/>
      <c r="I40" s="111"/>
    </row>
  </sheetData>
  <mergeCells count="32">
    <mergeCell ref="A36:D36"/>
    <mergeCell ref="A30:D30"/>
    <mergeCell ref="A31:D31"/>
    <mergeCell ref="A32:D32"/>
    <mergeCell ref="A33:D33"/>
    <mergeCell ref="A34:D34"/>
    <mergeCell ref="A35:D35"/>
    <mergeCell ref="A29:D29"/>
    <mergeCell ref="A12:D12"/>
    <mergeCell ref="A13:D13"/>
    <mergeCell ref="A14:D14"/>
    <mergeCell ref="A15:D15"/>
    <mergeCell ref="A16:D16"/>
    <mergeCell ref="A17:D17"/>
    <mergeCell ref="A18:D18"/>
    <mergeCell ref="A19:D19"/>
    <mergeCell ref="A20:D20"/>
    <mergeCell ref="A26:I26"/>
    <mergeCell ref="A28:D28"/>
    <mergeCell ref="A11:D11"/>
    <mergeCell ref="A1:I1"/>
    <mergeCell ref="A2:C2"/>
    <mergeCell ref="D2:I2"/>
    <mergeCell ref="A3:C3"/>
    <mergeCell ref="E3:I3"/>
    <mergeCell ref="A4:B4"/>
    <mergeCell ref="C4:I4"/>
    <mergeCell ref="C5:D5"/>
    <mergeCell ref="H5:I5"/>
    <mergeCell ref="A7:I7"/>
    <mergeCell ref="A9:D9"/>
    <mergeCell ref="A10:D10"/>
  </mergeCells>
  <phoneticPr fontId="112" type="noConversion"/>
  <pageMargins left="0.39370078740157483" right="0" top="0.78740157480314965" bottom="0.98425196850393704" header="0.51181102362204722" footer="0.51181102362204722"/>
  <pageSetup paperSize="9" scale="91" orientation="portrait" horizontalDpi="1200" verticalDpi="1200"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sheetPr>
    <tabColor theme="7" tint="-0.249977111117893"/>
    <pageSetUpPr fitToPage="1"/>
  </sheetPr>
  <dimension ref="A1:I28"/>
  <sheetViews>
    <sheetView showGridLines="0" topLeftCell="A6" workbookViewId="0">
      <selection activeCell="M35" sqref="M35"/>
    </sheetView>
  </sheetViews>
  <sheetFormatPr baseColWidth="10" defaultRowHeight="15"/>
  <cols>
    <col min="4" max="4" width="4.85546875" customWidth="1"/>
    <col min="5" max="5" width="17.85546875" customWidth="1"/>
    <col min="6" max="6" width="18.140625" customWidth="1"/>
    <col min="7" max="7" width="9.7109375" customWidth="1"/>
    <col min="8" max="8" width="14.28515625" customWidth="1"/>
    <col min="9" max="9" width="15.42578125" customWidth="1"/>
  </cols>
  <sheetData>
    <row r="1" spans="1:9" ht="18" customHeight="1">
      <c r="A1" s="2274" t="s">
        <v>1631</v>
      </c>
      <c r="B1" s="2274"/>
      <c r="C1" s="2274"/>
      <c r="D1" s="2274"/>
      <c r="E1" s="2274"/>
      <c r="F1" s="2274"/>
      <c r="G1" s="2274"/>
      <c r="H1" s="2274"/>
      <c r="I1" s="2274"/>
    </row>
    <row r="2" spans="1:9">
      <c r="A2" s="265" t="s">
        <v>2301</v>
      </c>
      <c r="B2" s="260"/>
      <c r="C2" s="261"/>
      <c r="D2" s="2385"/>
      <c r="E2" s="2386"/>
      <c r="F2" s="2386"/>
      <c r="G2" s="2386"/>
      <c r="H2" s="2386"/>
      <c r="I2" s="2386"/>
    </row>
    <row r="3" spans="1:9">
      <c r="A3" s="2420"/>
      <c r="B3" s="2420"/>
      <c r="C3" s="2420"/>
      <c r="D3" s="2420"/>
      <c r="E3" s="2420"/>
      <c r="F3" s="496" t="s">
        <v>610</v>
      </c>
      <c r="G3" s="2719"/>
      <c r="H3" s="2719"/>
      <c r="I3" s="2719"/>
    </row>
    <row r="4" spans="1:9">
      <c r="A4" s="2421" t="s">
        <v>262</v>
      </c>
      <c r="B4" s="2421"/>
      <c r="C4" s="2423"/>
      <c r="D4" s="2423"/>
      <c r="E4" s="2423"/>
      <c r="F4" s="2423"/>
      <c r="G4" s="2423"/>
      <c r="H4" s="2423"/>
      <c r="I4" s="2423"/>
    </row>
    <row r="5" spans="1:9">
      <c r="A5" s="265" t="s">
        <v>2264</v>
      </c>
      <c r="C5" s="2608"/>
      <c r="D5" s="2608"/>
      <c r="E5" s="504" t="s">
        <v>662</v>
      </c>
      <c r="F5" s="1029"/>
      <c r="G5" s="459"/>
      <c r="H5" s="505" t="s">
        <v>663</v>
      </c>
      <c r="I5" s="1209"/>
    </row>
    <row r="6" spans="1:9">
      <c r="A6" s="262"/>
      <c r="C6" s="267"/>
      <c r="D6" s="268"/>
      <c r="E6" s="264"/>
      <c r="F6" s="269"/>
      <c r="G6" s="269"/>
      <c r="H6" s="269"/>
      <c r="I6" s="270"/>
    </row>
    <row r="7" spans="1:9" ht="18">
      <c r="A7" s="2418" t="s">
        <v>946</v>
      </c>
      <c r="B7" s="2418"/>
      <c r="C7" s="2418"/>
      <c r="D7" s="2418"/>
      <c r="E7" s="2418"/>
      <c r="F7" s="2418"/>
      <c r="G7" s="2418"/>
      <c r="H7" s="2418"/>
      <c r="I7" s="2418"/>
    </row>
    <row r="8" spans="1:9" ht="15.75" thickBot="1">
      <c r="A8" s="262"/>
      <c r="C8" s="267"/>
      <c r="D8" s="268"/>
      <c r="E8" s="264"/>
      <c r="F8" s="269"/>
      <c r="G8" s="269"/>
      <c r="H8" s="269"/>
      <c r="I8" s="270"/>
    </row>
    <row r="9" spans="1:9" ht="15.75" thickBot="1">
      <c r="A9" s="2038" t="s">
        <v>947</v>
      </c>
      <c r="B9" s="2038"/>
      <c r="C9" s="111"/>
      <c r="D9" s="111"/>
      <c r="E9" s="2038" t="s">
        <v>948</v>
      </c>
      <c r="F9" s="2038"/>
      <c r="G9" s="2038"/>
      <c r="H9" s="2039"/>
      <c r="I9" s="1098"/>
    </row>
    <row r="10" spans="1:9" ht="60.75" thickBot="1">
      <c r="A10" s="2660" t="s">
        <v>949</v>
      </c>
      <c r="B10" s="2660"/>
      <c r="C10" s="2660"/>
      <c r="D10" s="2660"/>
      <c r="E10" s="447" t="s">
        <v>352</v>
      </c>
      <c r="F10" s="448" t="s">
        <v>950</v>
      </c>
      <c r="G10" s="448" t="s">
        <v>951</v>
      </c>
      <c r="H10" s="448" t="s">
        <v>952</v>
      </c>
      <c r="I10" s="448" t="s">
        <v>953</v>
      </c>
    </row>
    <row r="11" spans="1:9">
      <c r="A11" s="2724"/>
      <c r="B11" s="2724"/>
      <c r="C11" s="2724"/>
      <c r="D11" s="2724"/>
      <c r="E11" s="449"/>
      <c r="F11" s="449"/>
      <c r="G11" s="577"/>
      <c r="H11" s="577"/>
      <c r="I11" s="577"/>
    </row>
    <row r="12" spans="1:9">
      <c r="A12" s="2662"/>
      <c r="B12" s="2662"/>
      <c r="C12" s="2662"/>
      <c r="D12" s="2662"/>
      <c r="E12" s="450"/>
      <c r="F12" s="450"/>
      <c r="G12" s="629"/>
      <c r="H12" s="629"/>
      <c r="I12" s="629"/>
    </row>
    <row r="13" spans="1:9">
      <c r="A13" s="2662"/>
      <c r="B13" s="2662"/>
      <c r="C13" s="2662"/>
      <c r="D13" s="2662"/>
      <c r="E13" s="450"/>
      <c r="F13" s="450"/>
      <c r="G13" s="629"/>
      <c r="H13" s="629"/>
      <c r="I13" s="629"/>
    </row>
    <row r="14" spans="1:9">
      <c r="A14" s="2669"/>
      <c r="B14" s="2669"/>
      <c r="C14" s="2669"/>
      <c r="D14" s="2669"/>
      <c r="E14" s="450"/>
      <c r="F14" s="450"/>
      <c r="G14" s="629"/>
      <c r="H14" s="629"/>
      <c r="I14" s="629"/>
    </row>
    <row r="15" spans="1:9">
      <c r="A15" s="2669"/>
      <c r="B15" s="2669"/>
      <c r="C15" s="2669"/>
      <c r="D15" s="2669"/>
      <c r="E15" s="450"/>
      <c r="F15" s="450"/>
      <c r="G15" s="629"/>
      <c r="H15" s="629"/>
      <c r="I15" s="629"/>
    </row>
    <row r="16" spans="1:9">
      <c r="A16" s="2669"/>
      <c r="B16" s="2669"/>
      <c r="C16" s="2669"/>
      <c r="D16" s="2669"/>
      <c r="E16" s="450"/>
      <c r="F16" s="450"/>
      <c r="G16" s="629"/>
      <c r="H16" s="629"/>
      <c r="I16" s="629"/>
    </row>
    <row r="17" spans="1:9">
      <c r="A17" s="2628"/>
      <c r="B17" s="2628"/>
      <c r="C17" s="2628"/>
      <c r="D17" s="2628"/>
      <c r="E17" s="450"/>
      <c r="F17" s="450"/>
      <c r="G17" s="629"/>
      <c r="H17" s="629"/>
      <c r="I17" s="629"/>
    </row>
    <row r="18" spans="1:9" ht="15.75" thickBot="1">
      <c r="A18" s="2675"/>
      <c r="B18" s="2675"/>
      <c r="C18" s="2675"/>
      <c r="D18" s="2675"/>
      <c r="E18" s="451"/>
      <c r="F18" s="451"/>
      <c r="G18" s="1070"/>
      <c r="H18" s="1070"/>
      <c r="I18" s="1070"/>
    </row>
    <row r="19" spans="1:9" ht="15.75" thickBot="1">
      <c r="A19" s="2718" t="s">
        <v>954</v>
      </c>
      <c r="B19" s="2718"/>
      <c r="C19" s="2718"/>
      <c r="D19" s="2718"/>
      <c r="E19" s="478"/>
      <c r="F19" s="478"/>
      <c r="G19" s="1077"/>
      <c r="H19" s="1071"/>
      <c r="I19" s="1077"/>
    </row>
    <row r="20" spans="1:9" ht="15.75" thickBot="1">
      <c r="A20" s="2728" t="s">
        <v>341</v>
      </c>
      <c r="B20" s="2728"/>
      <c r="C20" s="2728"/>
      <c r="D20" s="2728"/>
      <c r="E20" s="2728"/>
      <c r="F20" s="2728"/>
      <c r="G20" s="1076"/>
      <c r="H20" s="1076">
        <f>+H11+H12+H13+H14+H15+H16+H17-H19</f>
        <v>0</v>
      </c>
      <c r="I20" s="1076"/>
    </row>
    <row r="21" spans="1:9">
      <c r="A21" s="111"/>
      <c r="B21" s="111"/>
      <c r="C21" s="111"/>
      <c r="D21" s="111"/>
      <c r="E21" s="111"/>
      <c r="F21" s="111"/>
      <c r="G21" s="111"/>
      <c r="H21" s="111"/>
      <c r="I21" s="111"/>
    </row>
    <row r="22" spans="1:9">
      <c r="A22" s="111"/>
      <c r="B22" s="111"/>
      <c r="C22" s="111"/>
      <c r="D22" s="111"/>
      <c r="E22" s="111"/>
      <c r="F22" s="111"/>
      <c r="G22" s="111"/>
      <c r="H22" s="111"/>
      <c r="I22" s="111"/>
    </row>
    <row r="23" spans="1:9">
      <c r="A23" s="111" t="s">
        <v>704</v>
      </c>
      <c r="B23" s="111"/>
      <c r="C23" s="111"/>
      <c r="D23" s="111"/>
      <c r="E23" s="111"/>
      <c r="F23" s="111"/>
      <c r="G23" s="111"/>
      <c r="H23" s="111"/>
      <c r="I23" s="111"/>
    </row>
    <row r="24" spans="1:9">
      <c r="A24" s="111"/>
      <c r="B24" s="441" t="s">
        <v>1673</v>
      </c>
      <c r="C24" s="111"/>
      <c r="D24" s="111"/>
      <c r="E24" s="111"/>
      <c r="F24" s="111"/>
      <c r="G24" s="111"/>
      <c r="H24" s="111"/>
      <c r="I24" s="111"/>
    </row>
    <row r="25" spans="1:9">
      <c r="A25" s="111"/>
      <c r="B25" s="441" t="s">
        <v>955</v>
      </c>
      <c r="C25" s="111"/>
      <c r="D25" s="111"/>
      <c r="E25" s="111"/>
      <c r="F25" s="111"/>
      <c r="G25" s="111"/>
      <c r="H25" s="111"/>
      <c r="I25" s="111"/>
    </row>
    <row r="26" spans="1:9">
      <c r="A26" s="111"/>
      <c r="B26" s="441" t="s">
        <v>956</v>
      </c>
      <c r="C26" s="111"/>
      <c r="D26" s="111"/>
      <c r="E26" s="111"/>
      <c r="F26" s="111"/>
      <c r="G26" s="111"/>
      <c r="H26" s="111"/>
      <c r="I26" s="111"/>
    </row>
    <row r="27" spans="1:9">
      <c r="A27" s="111"/>
      <c r="B27" s="441" t="s">
        <v>957</v>
      </c>
      <c r="C27" s="111"/>
      <c r="D27" s="111"/>
      <c r="E27" s="111"/>
      <c r="F27" s="111"/>
      <c r="G27" s="111"/>
      <c r="H27" s="111"/>
      <c r="I27" s="111"/>
    </row>
    <row r="28" spans="1:9">
      <c r="A28" s="111"/>
      <c r="B28" s="441" t="s">
        <v>958</v>
      </c>
      <c r="C28" s="111"/>
      <c r="D28" s="111"/>
      <c r="E28" s="111"/>
      <c r="F28" s="111"/>
      <c r="G28" s="111"/>
      <c r="H28" s="111"/>
      <c r="I28" s="111"/>
    </row>
  </sheetData>
  <mergeCells count="21">
    <mergeCell ref="A19:D19"/>
    <mergeCell ref="A20:F20"/>
    <mergeCell ref="A13:D13"/>
    <mergeCell ref="A14:D14"/>
    <mergeCell ref="A15:D15"/>
    <mergeCell ref="A16:D16"/>
    <mergeCell ref="A17:D17"/>
    <mergeCell ref="A18:D18"/>
    <mergeCell ref="A12:D12"/>
    <mergeCell ref="A1:I1"/>
    <mergeCell ref="D2:I2"/>
    <mergeCell ref="A3:E3"/>
    <mergeCell ref="A4:B4"/>
    <mergeCell ref="C4:I4"/>
    <mergeCell ref="C5:D5"/>
    <mergeCell ref="A7:I7"/>
    <mergeCell ref="A9:B9"/>
    <mergeCell ref="E9:H9"/>
    <mergeCell ref="A10:D10"/>
    <mergeCell ref="A11:D11"/>
    <mergeCell ref="G3:I3"/>
  </mergeCells>
  <phoneticPr fontId="112" type="noConversion"/>
  <pageMargins left="0.39370078740157483" right="0" top="0.78740157480314965" bottom="0.98425196850393704" header="0.51181102362204722" footer="0.51181102362204722"/>
  <pageSetup paperSize="9" scale="86" orientation="portrait" horizontalDpi="1200" verticalDpi="12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AJ132"/>
  <sheetViews>
    <sheetView showGridLines="0" topLeftCell="A25" zoomScaleSheetLayoutView="100" workbookViewId="0">
      <selection activeCell="AM24" sqref="AM24"/>
    </sheetView>
  </sheetViews>
  <sheetFormatPr baseColWidth="10" defaultRowHeight="5.25" customHeight="1"/>
  <cols>
    <col min="1" max="10" width="2" style="4" customWidth="1"/>
    <col min="11" max="11" width="8.28515625" style="4" customWidth="1"/>
    <col min="12" max="12" width="5.140625" style="4" customWidth="1"/>
    <col min="13" max="15" width="2" style="4" customWidth="1"/>
    <col min="16" max="16" width="3" style="4" customWidth="1"/>
    <col min="17" max="22" width="2" style="4" customWidth="1"/>
    <col min="23" max="23" width="3" style="4" customWidth="1"/>
    <col min="24" max="24" width="12" style="4" customWidth="1"/>
    <col min="25" max="33" width="2" style="4" customWidth="1"/>
    <col min="34" max="35" width="2.42578125" style="4" customWidth="1"/>
    <col min="36" max="36" width="10.85546875" style="4" customWidth="1"/>
    <col min="37" max="256" width="10.85546875" style="4"/>
    <col min="257" max="271" width="2" style="4" customWidth="1"/>
    <col min="272" max="272" width="3" style="4" customWidth="1"/>
    <col min="273" max="278" width="2" style="4" customWidth="1"/>
    <col min="279" max="279" width="3" style="4" customWidth="1"/>
    <col min="280" max="289" width="2" style="4" customWidth="1"/>
    <col min="290" max="291" width="2.42578125" style="4" customWidth="1"/>
    <col min="292" max="292" width="2" style="4" customWidth="1"/>
    <col min="293" max="512" width="10.85546875" style="4"/>
    <col min="513" max="527" width="2" style="4" customWidth="1"/>
    <col min="528" max="528" width="3" style="4" customWidth="1"/>
    <col min="529" max="534" width="2" style="4" customWidth="1"/>
    <col min="535" max="535" width="3" style="4" customWidth="1"/>
    <col min="536" max="545" width="2" style="4" customWidth="1"/>
    <col min="546" max="547" width="2.42578125" style="4" customWidth="1"/>
    <col min="548" max="548" width="2" style="4" customWidth="1"/>
    <col min="549" max="768" width="10.85546875" style="4"/>
    <col min="769" max="783" width="2" style="4" customWidth="1"/>
    <col min="784" max="784" width="3" style="4" customWidth="1"/>
    <col min="785" max="790" width="2" style="4" customWidth="1"/>
    <col min="791" max="791" width="3" style="4" customWidth="1"/>
    <col min="792" max="801" width="2" style="4" customWidth="1"/>
    <col min="802" max="803" width="2.42578125" style="4" customWidth="1"/>
    <col min="804" max="804" width="2" style="4" customWidth="1"/>
    <col min="805" max="1024" width="10.85546875" style="4"/>
    <col min="1025" max="1039" width="2" style="4" customWidth="1"/>
    <col min="1040" max="1040" width="3" style="4" customWidth="1"/>
    <col min="1041" max="1046" width="2" style="4" customWidth="1"/>
    <col min="1047" max="1047" width="3" style="4" customWidth="1"/>
    <col min="1048" max="1057" width="2" style="4" customWidth="1"/>
    <col min="1058" max="1059" width="2.42578125" style="4" customWidth="1"/>
    <col min="1060" max="1060" width="2" style="4" customWidth="1"/>
    <col min="1061" max="1280" width="10.85546875" style="4"/>
    <col min="1281" max="1295" width="2" style="4" customWidth="1"/>
    <col min="1296" max="1296" width="3" style="4" customWidth="1"/>
    <col min="1297" max="1302" width="2" style="4" customWidth="1"/>
    <col min="1303" max="1303" width="3" style="4" customWidth="1"/>
    <col min="1304" max="1313" width="2" style="4" customWidth="1"/>
    <col min="1314" max="1315" width="2.42578125" style="4" customWidth="1"/>
    <col min="1316" max="1316" width="2" style="4" customWidth="1"/>
    <col min="1317" max="1536" width="10.85546875" style="4"/>
    <col min="1537" max="1551" width="2" style="4" customWidth="1"/>
    <col min="1552" max="1552" width="3" style="4" customWidth="1"/>
    <col min="1553" max="1558" width="2" style="4" customWidth="1"/>
    <col min="1559" max="1559" width="3" style="4" customWidth="1"/>
    <col min="1560" max="1569" width="2" style="4" customWidth="1"/>
    <col min="1570" max="1571" width="2.42578125" style="4" customWidth="1"/>
    <col min="1572" max="1572" width="2" style="4" customWidth="1"/>
    <col min="1573" max="1792" width="10.85546875" style="4"/>
    <col min="1793" max="1807" width="2" style="4" customWidth="1"/>
    <col min="1808" max="1808" width="3" style="4" customWidth="1"/>
    <col min="1809" max="1814" width="2" style="4" customWidth="1"/>
    <col min="1815" max="1815" width="3" style="4" customWidth="1"/>
    <col min="1816" max="1825" width="2" style="4" customWidth="1"/>
    <col min="1826" max="1827" width="2.42578125" style="4" customWidth="1"/>
    <col min="1828" max="1828" width="2" style="4" customWidth="1"/>
    <col min="1829" max="2048" width="10.85546875" style="4"/>
    <col min="2049" max="2063" width="2" style="4" customWidth="1"/>
    <col min="2064" max="2064" width="3" style="4" customWidth="1"/>
    <col min="2065" max="2070" width="2" style="4" customWidth="1"/>
    <col min="2071" max="2071" width="3" style="4" customWidth="1"/>
    <col min="2072" max="2081" width="2" style="4" customWidth="1"/>
    <col min="2082" max="2083" width="2.42578125" style="4" customWidth="1"/>
    <col min="2084" max="2084" width="2" style="4" customWidth="1"/>
    <col min="2085" max="2304" width="10.85546875" style="4"/>
    <col min="2305" max="2319" width="2" style="4" customWidth="1"/>
    <col min="2320" max="2320" width="3" style="4" customWidth="1"/>
    <col min="2321" max="2326" width="2" style="4" customWidth="1"/>
    <col min="2327" max="2327" width="3" style="4" customWidth="1"/>
    <col min="2328" max="2337" width="2" style="4" customWidth="1"/>
    <col min="2338" max="2339" width="2.42578125" style="4" customWidth="1"/>
    <col min="2340" max="2340" width="2" style="4" customWidth="1"/>
    <col min="2341" max="2560" width="10.85546875" style="4"/>
    <col min="2561" max="2575" width="2" style="4" customWidth="1"/>
    <col min="2576" max="2576" width="3" style="4" customWidth="1"/>
    <col min="2577" max="2582" width="2" style="4" customWidth="1"/>
    <col min="2583" max="2583" width="3" style="4" customWidth="1"/>
    <col min="2584" max="2593" width="2" style="4" customWidth="1"/>
    <col min="2594" max="2595" width="2.42578125" style="4" customWidth="1"/>
    <col min="2596" max="2596" width="2" style="4" customWidth="1"/>
    <col min="2597" max="2816" width="10.85546875" style="4"/>
    <col min="2817" max="2831" width="2" style="4" customWidth="1"/>
    <col min="2832" max="2832" width="3" style="4" customWidth="1"/>
    <col min="2833" max="2838" width="2" style="4" customWidth="1"/>
    <col min="2839" max="2839" width="3" style="4" customWidth="1"/>
    <col min="2840" max="2849" width="2" style="4" customWidth="1"/>
    <col min="2850" max="2851" width="2.42578125" style="4" customWidth="1"/>
    <col min="2852" max="2852" width="2" style="4" customWidth="1"/>
    <col min="2853" max="3072" width="10.85546875" style="4"/>
    <col min="3073" max="3087" width="2" style="4" customWidth="1"/>
    <col min="3088" max="3088" width="3" style="4" customWidth="1"/>
    <col min="3089" max="3094" width="2" style="4" customWidth="1"/>
    <col min="3095" max="3095" width="3" style="4" customWidth="1"/>
    <col min="3096" max="3105" width="2" style="4" customWidth="1"/>
    <col min="3106" max="3107" width="2.42578125" style="4" customWidth="1"/>
    <col min="3108" max="3108" width="2" style="4" customWidth="1"/>
    <col min="3109" max="3328" width="10.85546875" style="4"/>
    <col min="3329" max="3343" width="2" style="4" customWidth="1"/>
    <col min="3344" max="3344" width="3" style="4" customWidth="1"/>
    <col min="3345" max="3350" width="2" style="4" customWidth="1"/>
    <col min="3351" max="3351" width="3" style="4" customWidth="1"/>
    <col min="3352" max="3361" width="2" style="4" customWidth="1"/>
    <col min="3362" max="3363" width="2.42578125" style="4" customWidth="1"/>
    <col min="3364" max="3364" width="2" style="4" customWidth="1"/>
    <col min="3365" max="3584" width="10.85546875" style="4"/>
    <col min="3585" max="3599" width="2" style="4" customWidth="1"/>
    <col min="3600" max="3600" width="3" style="4" customWidth="1"/>
    <col min="3601" max="3606" width="2" style="4" customWidth="1"/>
    <col min="3607" max="3607" width="3" style="4" customWidth="1"/>
    <col min="3608" max="3617" width="2" style="4" customWidth="1"/>
    <col min="3618" max="3619" width="2.42578125" style="4" customWidth="1"/>
    <col min="3620" max="3620" width="2" style="4" customWidth="1"/>
    <col min="3621" max="3840" width="10.85546875" style="4"/>
    <col min="3841" max="3855" width="2" style="4" customWidth="1"/>
    <col min="3856" max="3856" width="3" style="4" customWidth="1"/>
    <col min="3857" max="3862" width="2" style="4" customWidth="1"/>
    <col min="3863" max="3863" width="3" style="4" customWidth="1"/>
    <col min="3864" max="3873" width="2" style="4" customWidth="1"/>
    <col min="3874" max="3875" width="2.42578125" style="4" customWidth="1"/>
    <col min="3876" max="3876" width="2" style="4" customWidth="1"/>
    <col min="3877" max="4096" width="10.85546875" style="4"/>
    <col min="4097" max="4111" width="2" style="4" customWidth="1"/>
    <col min="4112" max="4112" width="3" style="4" customWidth="1"/>
    <col min="4113" max="4118" width="2" style="4" customWidth="1"/>
    <col min="4119" max="4119" width="3" style="4" customWidth="1"/>
    <col min="4120" max="4129" width="2" style="4" customWidth="1"/>
    <col min="4130" max="4131" width="2.42578125" style="4" customWidth="1"/>
    <col min="4132" max="4132" width="2" style="4" customWidth="1"/>
    <col min="4133" max="4352" width="10.85546875" style="4"/>
    <col min="4353" max="4367" width="2" style="4" customWidth="1"/>
    <col min="4368" max="4368" width="3" style="4" customWidth="1"/>
    <col min="4369" max="4374" width="2" style="4" customWidth="1"/>
    <col min="4375" max="4375" width="3" style="4" customWidth="1"/>
    <col min="4376" max="4385" width="2" style="4" customWidth="1"/>
    <col min="4386" max="4387" width="2.42578125" style="4" customWidth="1"/>
    <col min="4388" max="4388" width="2" style="4" customWidth="1"/>
    <col min="4389" max="4608" width="10.85546875" style="4"/>
    <col min="4609" max="4623" width="2" style="4" customWidth="1"/>
    <col min="4624" max="4624" width="3" style="4" customWidth="1"/>
    <col min="4625" max="4630" width="2" style="4" customWidth="1"/>
    <col min="4631" max="4631" width="3" style="4" customWidth="1"/>
    <col min="4632" max="4641" width="2" style="4" customWidth="1"/>
    <col min="4642" max="4643" width="2.42578125" style="4" customWidth="1"/>
    <col min="4644" max="4644" width="2" style="4" customWidth="1"/>
    <col min="4645" max="4864" width="10.85546875" style="4"/>
    <col min="4865" max="4879" width="2" style="4" customWidth="1"/>
    <col min="4880" max="4880" width="3" style="4" customWidth="1"/>
    <col min="4881" max="4886" width="2" style="4" customWidth="1"/>
    <col min="4887" max="4887" width="3" style="4" customWidth="1"/>
    <col min="4888" max="4897" width="2" style="4" customWidth="1"/>
    <col min="4898" max="4899" width="2.42578125" style="4" customWidth="1"/>
    <col min="4900" max="4900" width="2" style="4" customWidth="1"/>
    <col min="4901" max="5120" width="10.85546875" style="4"/>
    <col min="5121" max="5135" width="2" style="4" customWidth="1"/>
    <col min="5136" max="5136" width="3" style="4" customWidth="1"/>
    <col min="5137" max="5142" width="2" style="4" customWidth="1"/>
    <col min="5143" max="5143" width="3" style="4" customWidth="1"/>
    <col min="5144" max="5153" width="2" style="4" customWidth="1"/>
    <col min="5154" max="5155" width="2.42578125" style="4" customWidth="1"/>
    <col min="5156" max="5156" width="2" style="4" customWidth="1"/>
    <col min="5157" max="5376" width="10.85546875" style="4"/>
    <col min="5377" max="5391" width="2" style="4" customWidth="1"/>
    <col min="5392" max="5392" width="3" style="4" customWidth="1"/>
    <col min="5393" max="5398" width="2" style="4" customWidth="1"/>
    <col min="5399" max="5399" width="3" style="4" customWidth="1"/>
    <col min="5400" max="5409" width="2" style="4" customWidth="1"/>
    <col min="5410" max="5411" width="2.42578125" style="4" customWidth="1"/>
    <col min="5412" max="5412" width="2" style="4" customWidth="1"/>
    <col min="5413" max="5632" width="10.85546875" style="4"/>
    <col min="5633" max="5647" width="2" style="4" customWidth="1"/>
    <col min="5648" max="5648" width="3" style="4" customWidth="1"/>
    <col min="5649" max="5654" width="2" style="4" customWidth="1"/>
    <col min="5655" max="5655" width="3" style="4" customWidth="1"/>
    <col min="5656" max="5665" width="2" style="4" customWidth="1"/>
    <col min="5666" max="5667" width="2.42578125" style="4" customWidth="1"/>
    <col min="5668" max="5668" width="2" style="4" customWidth="1"/>
    <col min="5669" max="5888" width="10.85546875" style="4"/>
    <col min="5889" max="5903" width="2" style="4" customWidth="1"/>
    <col min="5904" max="5904" width="3" style="4" customWidth="1"/>
    <col min="5905" max="5910" width="2" style="4" customWidth="1"/>
    <col min="5911" max="5911" width="3" style="4" customWidth="1"/>
    <col min="5912" max="5921" width="2" style="4" customWidth="1"/>
    <col min="5922" max="5923" width="2.42578125" style="4" customWidth="1"/>
    <col min="5924" max="5924" width="2" style="4" customWidth="1"/>
    <col min="5925" max="6144" width="10.85546875" style="4"/>
    <col min="6145" max="6159" width="2" style="4" customWidth="1"/>
    <col min="6160" max="6160" width="3" style="4" customWidth="1"/>
    <col min="6161" max="6166" width="2" style="4" customWidth="1"/>
    <col min="6167" max="6167" width="3" style="4" customWidth="1"/>
    <col min="6168" max="6177" width="2" style="4" customWidth="1"/>
    <col min="6178" max="6179" width="2.42578125" style="4" customWidth="1"/>
    <col min="6180" max="6180" width="2" style="4" customWidth="1"/>
    <col min="6181" max="6400" width="10.85546875" style="4"/>
    <col min="6401" max="6415" width="2" style="4" customWidth="1"/>
    <col min="6416" max="6416" width="3" style="4" customWidth="1"/>
    <col min="6417" max="6422" width="2" style="4" customWidth="1"/>
    <col min="6423" max="6423" width="3" style="4" customWidth="1"/>
    <col min="6424" max="6433" width="2" style="4" customWidth="1"/>
    <col min="6434" max="6435" width="2.42578125" style="4" customWidth="1"/>
    <col min="6436" max="6436" width="2" style="4" customWidth="1"/>
    <col min="6437" max="6656" width="10.85546875" style="4"/>
    <col min="6657" max="6671" width="2" style="4" customWidth="1"/>
    <col min="6672" max="6672" width="3" style="4" customWidth="1"/>
    <col min="6673" max="6678" width="2" style="4" customWidth="1"/>
    <col min="6679" max="6679" width="3" style="4" customWidth="1"/>
    <col min="6680" max="6689" width="2" style="4" customWidth="1"/>
    <col min="6690" max="6691" width="2.42578125" style="4" customWidth="1"/>
    <col min="6692" max="6692" width="2" style="4" customWidth="1"/>
    <col min="6693" max="6912" width="10.85546875" style="4"/>
    <col min="6913" max="6927" width="2" style="4" customWidth="1"/>
    <col min="6928" max="6928" width="3" style="4" customWidth="1"/>
    <col min="6929" max="6934" width="2" style="4" customWidth="1"/>
    <col min="6935" max="6935" width="3" style="4" customWidth="1"/>
    <col min="6936" max="6945" width="2" style="4" customWidth="1"/>
    <col min="6946" max="6947" width="2.42578125" style="4" customWidth="1"/>
    <col min="6948" max="6948" width="2" style="4" customWidth="1"/>
    <col min="6949" max="7168" width="10.85546875" style="4"/>
    <col min="7169" max="7183" width="2" style="4" customWidth="1"/>
    <col min="7184" max="7184" width="3" style="4" customWidth="1"/>
    <col min="7185" max="7190" width="2" style="4" customWidth="1"/>
    <col min="7191" max="7191" width="3" style="4" customWidth="1"/>
    <col min="7192" max="7201" width="2" style="4" customWidth="1"/>
    <col min="7202" max="7203" width="2.42578125" style="4" customWidth="1"/>
    <col min="7204" max="7204" width="2" style="4" customWidth="1"/>
    <col min="7205" max="7424" width="10.85546875" style="4"/>
    <col min="7425" max="7439" width="2" style="4" customWidth="1"/>
    <col min="7440" max="7440" width="3" style="4" customWidth="1"/>
    <col min="7441" max="7446" width="2" style="4" customWidth="1"/>
    <col min="7447" max="7447" width="3" style="4" customWidth="1"/>
    <col min="7448" max="7457" width="2" style="4" customWidth="1"/>
    <col min="7458" max="7459" width="2.42578125" style="4" customWidth="1"/>
    <col min="7460" max="7460" width="2" style="4" customWidth="1"/>
    <col min="7461" max="7680" width="10.85546875" style="4"/>
    <col min="7681" max="7695" width="2" style="4" customWidth="1"/>
    <col min="7696" max="7696" width="3" style="4" customWidth="1"/>
    <col min="7697" max="7702" width="2" style="4" customWidth="1"/>
    <col min="7703" max="7703" width="3" style="4" customWidth="1"/>
    <col min="7704" max="7713" width="2" style="4" customWidth="1"/>
    <col min="7714" max="7715" width="2.42578125" style="4" customWidth="1"/>
    <col min="7716" max="7716" width="2" style="4" customWidth="1"/>
    <col min="7717" max="7936" width="10.85546875" style="4"/>
    <col min="7937" max="7951" width="2" style="4" customWidth="1"/>
    <col min="7952" max="7952" width="3" style="4" customWidth="1"/>
    <col min="7953" max="7958" width="2" style="4" customWidth="1"/>
    <col min="7959" max="7959" width="3" style="4" customWidth="1"/>
    <col min="7960" max="7969" width="2" style="4" customWidth="1"/>
    <col min="7970" max="7971" width="2.42578125" style="4" customWidth="1"/>
    <col min="7972" max="7972" width="2" style="4" customWidth="1"/>
    <col min="7973" max="8192" width="10.85546875" style="4"/>
    <col min="8193" max="8207" width="2" style="4" customWidth="1"/>
    <col min="8208" max="8208" width="3" style="4" customWidth="1"/>
    <col min="8209" max="8214" width="2" style="4" customWidth="1"/>
    <col min="8215" max="8215" width="3" style="4" customWidth="1"/>
    <col min="8216" max="8225" width="2" style="4" customWidth="1"/>
    <col min="8226" max="8227" width="2.42578125" style="4" customWidth="1"/>
    <col min="8228" max="8228" width="2" style="4" customWidth="1"/>
    <col min="8229" max="8448" width="10.85546875" style="4"/>
    <col min="8449" max="8463" width="2" style="4" customWidth="1"/>
    <col min="8464" max="8464" width="3" style="4" customWidth="1"/>
    <col min="8465" max="8470" width="2" style="4" customWidth="1"/>
    <col min="8471" max="8471" width="3" style="4" customWidth="1"/>
    <col min="8472" max="8481" width="2" style="4" customWidth="1"/>
    <col min="8482" max="8483" width="2.42578125" style="4" customWidth="1"/>
    <col min="8484" max="8484" width="2" style="4" customWidth="1"/>
    <col min="8485" max="8704" width="10.85546875" style="4"/>
    <col min="8705" max="8719" width="2" style="4" customWidth="1"/>
    <col min="8720" max="8720" width="3" style="4" customWidth="1"/>
    <col min="8721" max="8726" width="2" style="4" customWidth="1"/>
    <col min="8727" max="8727" width="3" style="4" customWidth="1"/>
    <col min="8728" max="8737" width="2" style="4" customWidth="1"/>
    <col min="8738" max="8739" width="2.42578125" style="4" customWidth="1"/>
    <col min="8740" max="8740" width="2" style="4" customWidth="1"/>
    <col min="8741" max="8960" width="10.85546875" style="4"/>
    <col min="8961" max="8975" width="2" style="4" customWidth="1"/>
    <col min="8976" max="8976" width="3" style="4" customWidth="1"/>
    <col min="8977" max="8982" width="2" style="4" customWidth="1"/>
    <col min="8983" max="8983" width="3" style="4" customWidth="1"/>
    <col min="8984" max="8993" width="2" style="4" customWidth="1"/>
    <col min="8994" max="8995" width="2.42578125" style="4" customWidth="1"/>
    <col min="8996" max="8996" width="2" style="4" customWidth="1"/>
    <col min="8997" max="9216" width="10.85546875" style="4"/>
    <col min="9217" max="9231" width="2" style="4" customWidth="1"/>
    <col min="9232" max="9232" width="3" style="4" customWidth="1"/>
    <col min="9233" max="9238" width="2" style="4" customWidth="1"/>
    <col min="9239" max="9239" width="3" style="4" customWidth="1"/>
    <col min="9240" max="9249" width="2" style="4" customWidth="1"/>
    <col min="9250" max="9251" width="2.42578125" style="4" customWidth="1"/>
    <col min="9252" max="9252" width="2" style="4" customWidth="1"/>
    <col min="9253" max="9472" width="10.85546875" style="4"/>
    <col min="9473" max="9487" width="2" style="4" customWidth="1"/>
    <col min="9488" max="9488" width="3" style="4" customWidth="1"/>
    <col min="9489" max="9494" width="2" style="4" customWidth="1"/>
    <col min="9495" max="9495" width="3" style="4" customWidth="1"/>
    <col min="9496" max="9505" width="2" style="4" customWidth="1"/>
    <col min="9506" max="9507" width="2.42578125" style="4" customWidth="1"/>
    <col min="9508" max="9508" width="2" style="4" customWidth="1"/>
    <col min="9509" max="9728" width="10.85546875" style="4"/>
    <col min="9729" max="9743" width="2" style="4" customWidth="1"/>
    <col min="9744" max="9744" width="3" style="4" customWidth="1"/>
    <col min="9745" max="9750" width="2" style="4" customWidth="1"/>
    <col min="9751" max="9751" width="3" style="4" customWidth="1"/>
    <col min="9752" max="9761" width="2" style="4" customWidth="1"/>
    <col min="9762" max="9763" width="2.42578125" style="4" customWidth="1"/>
    <col min="9764" max="9764" width="2" style="4" customWidth="1"/>
    <col min="9765" max="9984" width="10.85546875" style="4"/>
    <col min="9985" max="9999" width="2" style="4" customWidth="1"/>
    <col min="10000" max="10000" width="3" style="4" customWidth="1"/>
    <col min="10001" max="10006" width="2" style="4" customWidth="1"/>
    <col min="10007" max="10007" width="3" style="4" customWidth="1"/>
    <col min="10008" max="10017" width="2" style="4" customWidth="1"/>
    <col min="10018" max="10019" width="2.42578125" style="4" customWidth="1"/>
    <col min="10020" max="10020" width="2" style="4" customWidth="1"/>
    <col min="10021" max="10240" width="10.85546875" style="4"/>
    <col min="10241" max="10255" width="2" style="4" customWidth="1"/>
    <col min="10256" max="10256" width="3" style="4" customWidth="1"/>
    <col min="10257" max="10262" width="2" style="4" customWidth="1"/>
    <col min="10263" max="10263" width="3" style="4" customWidth="1"/>
    <col min="10264" max="10273" width="2" style="4" customWidth="1"/>
    <col min="10274" max="10275" width="2.42578125" style="4" customWidth="1"/>
    <col min="10276" max="10276" width="2" style="4" customWidth="1"/>
    <col min="10277" max="10496" width="10.85546875" style="4"/>
    <col min="10497" max="10511" width="2" style="4" customWidth="1"/>
    <col min="10512" max="10512" width="3" style="4" customWidth="1"/>
    <col min="10513" max="10518" width="2" style="4" customWidth="1"/>
    <col min="10519" max="10519" width="3" style="4" customWidth="1"/>
    <col min="10520" max="10529" width="2" style="4" customWidth="1"/>
    <col min="10530" max="10531" width="2.42578125" style="4" customWidth="1"/>
    <col min="10532" max="10532" width="2" style="4" customWidth="1"/>
    <col min="10533" max="10752" width="10.85546875" style="4"/>
    <col min="10753" max="10767" width="2" style="4" customWidth="1"/>
    <col min="10768" max="10768" width="3" style="4" customWidth="1"/>
    <col min="10769" max="10774" width="2" style="4" customWidth="1"/>
    <col min="10775" max="10775" width="3" style="4" customWidth="1"/>
    <col min="10776" max="10785" width="2" style="4" customWidth="1"/>
    <col min="10786" max="10787" width="2.42578125" style="4" customWidth="1"/>
    <col min="10788" max="10788" width="2" style="4" customWidth="1"/>
    <col min="10789" max="11008" width="10.85546875" style="4"/>
    <col min="11009" max="11023" width="2" style="4" customWidth="1"/>
    <col min="11024" max="11024" width="3" style="4" customWidth="1"/>
    <col min="11025" max="11030" width="2" style="4" customWidth="1"/>
    <col min="11031" max="11031" width="3" style="4" customWidth="1"/>
    <col min="11032" max="11041" width="2" style="4" customWidth="1"/>
    <col min="11042" max="11043" width="2.42578125" style="4" customWidth="1"/>
    <col min="11044" max="11044" width="2" style="4" customWidth="1"/>
    <col min="11045" max="11264" width="10.85546875" style="4"/>
    <col min="11265" max="11279" width="2" style="4" customWidth="1"/>
    <col min="11280" max="11280" width="3" style="4" customWidth="1"/>
    <col min="11281" max="11286" width="2" style="4" customWidth="1"/>
    <col min="11287" max="11287" width="3" style="4" customWidth="1"/>
    <col min="11288" max="11297" width="2" style="4" customWidth="1"/>
    <col min="11298" max="11299" width="2.42578125" style="4" customWidth="1"/>
    <col min="11300" max="11300" width="2" style="4" customWidth="1"/>
    <col min="11301" max="11520" width="10.85546875" style="4"/>
    <col min="11521" max="11535" width="2" style="4" customWidth="1"/>
    <col min="11536" max="11536" width="3" style="4" customWidth="1"/>
    <col min="11537" max="11542" width="2" style="4" customWidth="1"/>
    <col min="11543" max="11543" width="3" style="4" customWidth="1"/>
    <col min="11544" max="11553" width="2" style="4" customWidth="1"/>
    <col min="11554" max="11555" width="2.42578125" style="4" customWidth="1"/>
    <col min="11556" max="11556" width="2" style="4" customWidth="1"/>
    <col min="11557" max="11776" width="10.85546875" style="4"/>
    <col min="11777" max="11791" width="2" style="4" customWidth="1"/>
    <col min="11792" max="11792" width="3" style="4" customWidth="1"/>
    <col min="11793" max="11798" width="2" style="4" customWidth="1"/>
    <col min="11799" max="11799" width="3" style="4" customWidth="1"/>
    <col min="11800" max="11809" width="2" style="4" customWidth="1"/>
    <col min="11810" max="11811" width="2.42578125" style="4" customWidth="1"/>
    <col min="11812" max="11812" width="2" style="4" customWidth="1"/>
    <col min="11813" max="12032" width="10.85546875" style="4"/>
    <col min="12033" max="12047" width="2" style="4" customWidth="1"/>
    <col min="12048" max="12048" width="3" style="4" customWidth="1"/>
    <col min="12049" max="12054" width="2" style="4" customWidth="1"/>
    <col min="12055" max="12055" width="3" style="4" customWidth="1"/>
    <col min="12056" max="12065" width="2" style="4" customWidth="1"/>
    <col min="12066" max="12067" width="2.42578125" style="4" customWidth="1"/>
    <col min="12068" max="12068" width="2" style="4" customWidth="1"/>
    <col min="12069" max="12288" width="10.85546875" style="4"/>
    <col min="12289" max="12303" width="2" style="4" customWidth="1"/>
    <col min="12304" max="12304" width="3" style="4" customWidth="1"/>
    <col min="12305" max="12310" width="2" style="4" customWidth="1"/>
    <col min="12311" max="12311" width="3" style="4" customWidth="1"/>
    <col min="12312" max="12321" width="2" style="4" customWidth="1"/>
    <col min="12322" max="12323" width="2.42578125" style="4" customWidth="1"/>
    <col min="12324" max="12324" width="2" style="4" customWidth="1"/>
    <col min="12325" max="12544" width="10.85546875" style="4"/>
    <col min="12545" max="12559" width="2" style="4" customWidth="1"/>
    <col min="12560" max="12560" width="3" style="4" customWidth="1"/>
    <col min="12561" max="12566" width="2" style="4" customWidth="1"/>
    <col min="12567" max="12567" width="3" style="4" customWidth="1"/>
    <col min="12568" max="12577" width="2" style="4" customWidth="1"/>
    <col min="12578" max="12579" width="2.42578125" style="4" customWidth="1"/>
    <col min="12580" max="12580" width="2" style="4" customWidth="1"/>
    <col min="12581" max="12800" width="10.85546875" style="4"/>
    <col min="12801" max="12815" width="2" style="4" customWidth="1"/>
    <col min="12816" max="12816" width="3" style="4" customWidth="1"/>
    <col min="12817" max="12822" width="2" style="4" customWidth="1"/>
    <col min="12823" max="12823" width="3" style="4" customWidth="1"/>
    <col min="12824" max="12833" width="2" style="4" customWidth="1"/>
    <col min="12834" max="12835" width="2.42578125" style="4" customWidth="1"/>
    <col min="12836" max="12836" width="2" style="4" customWidth="1"/>
    <col min="12837" max="13056" width="10.85546875" style="4"/>
    <col min="13057" max="13071" width="2" style="4" customWidth="1"/>
    <col min="13072" max="13072" width="3" style="4" customWidth="1"/>
    <col min="13073" max="13078" width="2" style="4" customWidth="1"/>
    <col min="13079" max="13079" width="3" style="4" customWidth="1"/>
    <col min="13080" max="13089" width="2" style="4" customWidth="1"/>
    <col min="13090" max="13091" width="2.42578125" style="4" customWidth="1"/>
    <col min="13092" max="13092" width="2" style="4" customWidth="1"/>
    <col min="13093" max="13312" width="10.85546875" style="4"/>
    <col min="13313" max="13327" width="2" style="4" customWidth="1"/>
    <col min="13328" max="13328" width="3" style="4" customWidth="1"/>
    <col min="13329" max="13334" width="2" style="4" customWidth="1"/>
    <col min="13335" max="13335" width="3" style="4" customWidth="1"/>
    <col min="13336" max="13345" width="2" style="4" customWidth="1"/>
    <col min="13346" max="13347" width="2.42578125" style="4" customWidth="1"/>
    <col min="13348" max="13348" width="2" style="4" customWidth="1"/>
    <col min="13349" max="13568" width="10.85546875" style="4"/>
    <col min="13569" max="13583" width="2" style="4" customWidth="1"/>
    <col min="13584" max="13584" width="3" style="4" customWidth="1"/>
    <col min="13585" max="13590" width="2" style="4" customWidth="1"/>
    <col min="13591" max="13591" width="3" style="4" customWidth="1"/>
    <col min="13592" max="13601" width="2" style="4" customWidth="1"/>
    <col min="13602" max="13603" width="2.42578125" style="4" customWidth="1"/>
    <col min="13604" max="13604" width="2" style="4" customWidth="1"/>
    <col min="13605" max="13824" width="10.85546875" style="4"/>
    <col min="13825" max="13839" width="2" style="4" customWidth="1"/>
    <col min="13840" max="13840" width="3" style="4" customWidth="1"/>
    <col min="13841" max="13846" width="2" style="4" customWidth="1"/>
    <col min="13847" max="13847" width="3" style="4" customWidth="1"/>
    <col min="13848" max="13857" width="2" style="4" customWidth="1"/>
    <col min="13858" max="13859" width="2.42578125" style="4" customWidth="1"/>
    <col min="13860" max="13860" width="2" style="4" customWidth="1"/>
    <col min="13861" max="14080" width="10.85546875" style="4"/>
    <col min="14081" max="14095" width="2" style="4" customWidth="1"/>
    <col min="14096" max="14096" width="3" style="4" customWidth="1"/>
    <col min="14097" max="14102" width="2" style="4" customWidth="1"/>
    <col min="14103" max="14103" width="3" style="4" customWidth="1"/>
    <col min="14104" max="14113" width="2" style="4" customWidth="1"/>
    <col min="14114" max="14115" width="2.42578125" style="4" customWidth="1"/>
    <col min="14116" max="14116" width="2" style="4" customWidth="1"/>
    <col min="14117" max="14336" width="10.85546875" style="4"/>
    <col min="14337" max="14351" width="2" style="4" customWidth="1"/>
    <col min="14352" max="14352" width="3" style="4" customWidth="1"/>
    <col min="14353" max="14358" width="2" style="4" customWidth="1"/>
    <col min="14359" max="14359" width="3" style="4" customWidth="1"/>
    <col min="14360" max="14369" width="2" style="4" customWidth="1"/>
    <col min="14370" max="14371" width="2.42578125" style="4" customWidth="1"/>
    <col min="14372" max="14372" width="2" style="4" customWidth="1"/>
    <col min="14373" max="14592" width="10.85546875" style="4"/>
    <col min="14593" max="14607" width="2" style="4" customWidth="1"/>
    <col min="14608" max="14608" width="3" style="4" customWidth="1"/>
    <col min="14609" max="14614" width="2" style="4" customWidth="1"/>
    <col min="14615" max="14615" width="3" style="4" customWidth="1"/>
    <col min="14616" max="14625" width="2" style="4" customWidth="1"/>
    <col min="14626" max="14627" width="2.42578125" style="4" customWidth="1"/>
    <col min="14628" max="14628" width="2" style="4" customWidth="1"/>
    <col min="14629" max="14848" width="10.85546875" style="4"/>
    <col min="14849" max="14863" width="2" style="4" customWidth="1"/>
    <col min="14864" max="14864" width="3" style="4" customWidth="1"/>
    <col min="14865" max="14870" width="2" style="4" customWidth="1"/>
    <col min="14871" max="14871" width="3" style="4" customWidth="1"/>
    <col min="14872" max="14881" width="2" style="4" customWidth="1"/>
    <col min="14882" max="14883" width="2.42578125" style="4" customWidth="1"/>
    <col min="14884" max="14884" width="2" style="4" customWidth="1"/>
    <col min="14885" max="15104" width="10.85546875" style="4"/>
    <col min="15105" max="15119" width="2" style="4" customWidth="1"/>
    <col min="15120" max="15120" width="3" style="4" customWidth="1"/>
    <col min="15121" max="15126" width="2" style="4" customWidth="1"/>
    <col min="15127" max="15127" width="3" style="4" customWidth="1"/>
    <col min="15128" max="15137" width="2" style="4" customWidth="1"/>
    <col min="15138" max="15139" width="2.42578125" style="4" customWidth="1"/>
    <col min="15140" max="15140" width="2" style="4" customWidth="1"/>
    <col min="15141" max="15360" width="10.85546875" style="4"/>
    <col min="15361" max="15375" width="2" style="4" customWidth="1"/>
    <col min="15376" max="15376" width="3" style="4" customWidth="1"/>
    <col min="15377" max="15382" width="2" style="4" customWidth="1"/>
    <col min="15383" max="15383" width="3" style="4" customWidth="1"/>
    <col min="15384" max="15393" width="2" style="4" customWidth="1"/>
    <col min="15394" max="15395" width="2.42578125" style="4" customWidth="1"/>
    <col min="15396" max="15396" width="2" style="4" customWidth="1"/>
    <col min="15397" max="15616" width="10.85546875" style="4"/>
    <col min="15617" max="15631" width="2" style="4" customWidth="1"/>
    <col min="15632" max="15632" width="3" style="4" customWidth="1"/>
    <col min="15633" max="15638" width="2" style="4" customWidth="1"/>
    <col min="15639" max="15639" width="3" style="4" customWidth="1"/>
    <col min="15640" max="15649" width="2" style="4" customWidth="1"/>
    <col min="15650" max="15651" width="2.42578125" style="4" customWidth="1"/>
    <col min="15652" max="15652" width="2" style="4" customWidth="1"/>
    <col min="15653" max="15872" width="10.85546875" style="4"/>
    <col min="15873" max="15887" width="2" style="4" customWidth="1"/>
    <col min="15888" max="15888" width="3" style="4" customWidth="1"/>
    <col min="15889" max="15894" width="2" style="4" customWidth="1"/>
    <col min="15895" max="15895" width="3" style="4" customWidth="1"/>
    <col min="15896" max="15905" width="2" style="4" customWidth="1"/>
    <col min="15906" max="15907" width="2.42578125" style="4" customWidth="1"/>
    <col min="15908" max="15908" width="2" style="4" customWidth="1"/>
    <col min="15909" max="16128" width="10.85546875" style="4"/>
    <col min="16129" max="16143" width="2" style="4" customWidth="1"/>
    <col min="16144" max="16144" width="3" style="4" customWidth="1"/>
    <col min="16145" max="16150" width="2" style="4" customWidth="1"/>
    <col min="16151" max="16151" width="3" style="4" customWidth="1"/>
    <col min="16152" max="16161" width="2" style="4" customWidth="1"/>
    <col min="16162" max="16163" width="2.42578125" style="4" customWidth="1"/>
    <col min="16164" max="16164" width="2" style="4" customWidth="1"/>
    <col min="16165" max="16384" width="10.85546875" style="4"/>
  </cols>
  <sheetData>
    <row r="1" spans="1:36" ht="13.5" customHeight="1"/>
    <row r="2" spans="1:36" ht="15" customHeight="1">
      <c r="A2" s="2070" t="s">
        <v>22</v>
      </c>
      <c r="B2" s="2070"/>
      <c r="C2" s="2070"/>
      <c r="D2" s="2070"/>
      <c r="E2" s="2070"/>
      <c r="F2" s="2070"/>
      <c r="G2" s="2070"/>
      <c r="H2" s="2070"/>
      <c r="I2" s="2070"/>
      <c r="J2" s="2070"/>
      <c r="K2" s="2070"/>
      <c r="L2" s="2070"/>
      <c r="M2" s="2070"/>
      <c r="N2" s="2070"/>
      <c r="O2" s="2070"/>
      <c r="P2" s="2070"/>
      <c r="Q2" s="2070"/>
      <c r="R2" s="2070"/>
      <c r="S2" s="2070"/>
      <c r="T2" s="2070"/>
      <c r="U2" s="2070"/>
      <c r="V2" s="2070"/>
      <c r="W2" s="2070"/>
      <c r="X2" s="2070"/>
      <c r="Y2" s="2070"/>
      <c r="Z2" s="2070"/>
      <c r="AA2" s="2070"/>
      <c r="AB2" s="2070"/>
      <c r="AC2" s="2070"/>
      <c r="AD2" s="2070"/>
      <c r="AE2" s="2070"/>
      <c r="AF2" s="2070"/>
      <c r="AG2" s="2070"/>
      <c r="AH2" s="2070"/>
      <c r="AI2" s="2070"/>
      <c r="AJ2" s="2070"/>
    </row>
    <row r="3" spans="1:36" ht="17.25" customHeight="1">
      <c r="A3" s="4" t="s">
        <v>2301</v>
      </c>
      <c r="L3" s="1263">
        <f>NOM</f>
        <v>0</v>
      </c>
    </row>
    <row r="5" spans="1:36" ht="15.75" customHeight="1">
      <c r="A5" s="2071" t="s">
        <v>23</v>
      </c>
      <c r="B5" s="2071"/>
      <c r="C5" s="2071"/>
      <c r="D5" s="2071"/>
      <c r="E5" s="2071"/>
      <c r="F5" s="2071"/>
      <c r="G5" s="2071"/>
      <c r="H5" s="2071"/>
      <c r="I5" s="2071"/>
      <c r="J5" s="2071"/>
      <c r="K5" s="2071"/>
      <c r="L5" s="2071"/>
      <c r="M5" s="2071"/>
      <c r="N5" s="2071"/>
      <c r="O5" s="2071"/>
      <c r="P5" s="2071"/>
      <c r="Q5" s="2071"/>
      <c r="R5" s="2071"/>
      <c r="S5" s="2071"/>
      <c r="T5" s="2071"/>
      <c r="U5" s="2071"/>
      <c r="V5" s="2071"/>
      <c r="W5" s="2071"/>
      <c r="X5" s="2071"/>
      <c r="Y5" s="2071"/>
      <c r="Z5" s="2071"/>
      <c r="AA5" s="2071"/>
      <c r="AB5" s="2071"/>
      <c r="AC5" s="2071"/>
      <c r="AD5" s="2071"/>
      <c r="AE5" s="2071"/>
      <c r="AF5" s="2071"/>
      <c r="AG5" s="2071"/>
      <c r="AH5" s="2071"/>
      <c r="AI5" s="2071"/>
      <c r="AJ5" s="2071"/>
    </row>
    <row r="9" spans="1:36" ht="15" customHeight="1" thickBot="1">
      <c r="A9" s="10"/>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27"/>
    </row>
    <row r="10" spans="1:36" ht="14.25" customHeight="1">
      <c r="A10" s="1719"/>
      <c r="B10" s="1720"/>
      <c r="C10" s="1720"/>
      <c r="D10" s="1720"/>
      <c r="E10" s="1720"/>
      <c r="F10" s="1720"/>
      <c r="G10" s="1720"/>
      <c r="H10" s="1720"/>
      <c r="I10" s="1720"/>
      <c r="J10" s="1720"/>
      <c r="K10" s="1720"/>
      <c r="L10" s="1720"/>
      <c r="M10" s="1720"/>
      <c r="N10" s="1720"/>
      <c r="O10" s="1720"/>
      <c r="P10" s="1720"/>
      <c r="Q10" s="1721"/>
      <c r="R10" s="1722"/>
      <c r="S10" s="2072"/>
      <c r="T10" s="2073"/>
      <c r="U10" s="2073"/>
      <c r="V10" s="2073"/>
      <c r="W10" s="2073"/>
      <c r="X10" s="2073"/>
      <c r="Y10" s="2073"/>
      <c r="Z10" s="2073"/>
      <c r="AA10" s="2073"/>
      <c r="AB10" s="2073"/>
      <c r="AC10" s="2073"/>
      <c r="AD10" s="2073"/>
      <c r="AE10" s="2073"/>
      <c r="AF10" s="2073"/>
      <c r="AG10" s="2073"/>
      <c r="AH10" s="2073"/>
      <c r="AI10" s="1723"/>
      <c r="AJ10" s="1724"/>
    </row>
    <row r="11" spans="1:36" ht="14.25" customHeight="1">
      <c r="A11" s="2074" t="s">
        <v>24</v>
      </c>
      <c r="B11" s="2075"/>
      <c r="C11" s="2075"/>
      <c r="D11" s="2075"/>
      <c r="E11" s="2075"/>
      <c r="F11" s="2075"/>
      <c r="G11" s="2075"/>
      <c r="H11" s="2075"/>
      <c r="I11" s="2075"/>
      <c r="J11" s="2075"/>
      <c r="K11" s="2075"/>
      <c r="L11" s="2075"/>
      <c r="M11" s="2075"/>
      <c r="N11" s="2075"/>
      <c r="O11" s="2075"/>
      <c r="P11" s="2075"/>
      <c r="Q11" s="2075"/>
      <c r="R11" s="2076"/>
      <c r="S11" s="2074" t="s">
        <v>25</v>
      </c>
      <c r="T11" s="2075"/>
      <c r="U11" s="2075"/>
      <c r="V11" s="2075"/>
      <c r="W11" s="2075"/>
      <c r="X11" s="2075"/>
      <c r="Y11" s="2075"/>
      <c r="Z11" s="2075"/>
      <c r="AA11" s="2075"/>
      <c r="AB11" s="2075"/>
      <c r="AC11" s="2075"/>
      <c r="AD11" s="2075"/>
      <c r="AE11" s="2075"/>
      <c r="AF11" s="2075"/>
      <c r="AG11" s="2075"/>
      <c r="AH11" s="2075"/>
      <c r="AI11" s="2075"/>
      <c r="AJ11" s="2076"/>
    </row>
    <row r="12" spans="1:36" ht="14.25" customHeight="1">
      <c r="A12" s="1725"/>
      <c r="R12" s="28"/>
      <c r="S12" s="1726"/>
      <c r="AJ12" s="30"/>
    </row>
    <row r="13" spans="1:36" ht="14.25" customHeight="1">
      <c r="A13" s="1725"/>
      <c r="R13" s="28"/>
      <c r="S13" s="1726"/>
      <c r="AJ13" s="30"/>
    </row>
    <row r="14" spans="1:36" ht="14.25" customHeight="1">
      <c r="A14" s="1727" t="s">
        <v>26</v>
      </c>
      <c r="O14" s="31" t="s">
        <v>27</v>
      </c>
      <c r="Q14" s="32" t="s">
        <v>27</v>
      </c>
      <c r="R14" s="28"/>
      <c r="S14" s="1727" t="s">
        <v>28</v>
      </c>
      <c r="AJ14" s="33"/>
    </row>
    <row r="15" spans="1:36" ht="14.25" customHeight="1">
      <c r="A15" s="1727" t="s">
        <v>29</v>
      </c>
      <c r="R15" s="28"/>
      <c r="S15" s="1726"/>
      <c r="AJ15" s="33"/>
    </row>
    <row r="16" spans="1:36" ht="14.25" customHeight="1">
      <c r="A16" s="1725"/>
      <c r="R16" s="28"/>
      <c r="S16" s="1727" t="s">
        <v>30</v>
      </c>
      <c r="AG16" s="31" t="s">
        <v>31</v>
      </c>
      <c r="AI16" s="32" t="s">
        <v>27</v>
      </c>
      <c r="AJ16" s="33"/>
    </row>
    <row r="17" spans="1:36" ht="14.25" customHeight="1">
      <c r="A17" s="1727" t="s">
        <v>32</v>
      </c>
      <c r="O17" s="31" t="s">
        <v>27</v>
      </c>
      <c r="Q17" s="32" t="s">
        <v>33</v>
      </c>
      <c r="R17" s="28"/>
      <c r="S17" s="1726"/>
      <c r="AJ17" s="33"/>
    </row>
    <row r="18" spans="1:36" ht="14.25" customHeight="1">
      <c r="A18" s="1725"/>
      <c r="R18" s="28"/>
      <c r="S18" s="1726"/>
      <c r="AJ18" s="28"/>
    </row>
    <row r="19" spans="1:36" ht="14.25" customHeight="1">
      <c r="A19" s="1727" t="s">
        <v>34</v>
      </c>
      <c r="O19" s="31" t="s">
        <v>27</v>
      </c>
      <c r="Q19" s="32" t="s">
        <v>31</v>
      </c>
      <c r="R19" s="28"/>
      <c r="S19" s="247" t="s">
        <v>35</v>
      </c>
      <c r="AG19" s="31" t="s">
        <v>31</v>
      </c>
      <c r="AI19" s="32" t="s">
        <v>33</v>
      </c>
      <c r="AJ19" s="30"/>
    </row>
    <row r="20" spans="1:36" ht="14.25" customHeight="1">
      <c r="A20" s="1725"/>
      <c r="R20" s="28"/>
      <c r="S20" s="1726"/>
      <c r="AJ20" s="30"/>
    </row>
    <row r="21" spans="1:36" ht="14.25" customHeight="1">
      <c r="A21" s="1727" t="s">
        <v>36</v>
      </c>
      <c r="O21" s="31" t="s">
        <v>27</v>
      </c>
      <c r="Q21" s="32" t="s">
        <v>37</v>
      </c>
      <c r="R21" s="28"/>
      <c r="S21" s="247" t="s">
        <v>38</v>
      </c>
      <c r="AG21" s="31" t="s">
        <v>31</v>
      </c>
      <c r="AI21" s="32" t="s">
        <v>37</v>
      </c>
      <c r="AJ21" s="30"/>
    </row>
    <row r="22" spans="1:36" ht="14.25" customHeight="1">
      <c r="A22" s="1725"/>
      <c r="R22" s="28"/>
      <c r="S22" s="1726"/>
      <c r="AJ22" s="30"/>
    </row>
    <row r="23" spans="1:36" ht="14.25" customHeight="1">
      <c r="A23" s="1727" t="s">
        <v>39</v>
      </c>
      <c r="O23" s="31" t="s">
        <v>27</v>
      </c>
      <c r="Q23" s="32" t="s">
        <v>40</v>
      </c>
      <c r="R23" s="28"/>
      <c r="S23" s="1726"/>
      <c r="AJ23" s="30"/>
    </row>
    <row r="24" spans="1:36" ht="14.25" customHeight="1">
      <c r="A24" s="1725"/>
      <c r="R24" s="28"/>
      <c r="S24" s="247" t="s">
        <v>41</v>
      </c>
      <c r="AG24" s="31" t="s">
        <v>37</v>
      </c>
      <c r="AI24" s="32" t="s">
        <v>42</v>
      </c>
      <c r="AJ24" s="30"/>
    </row>
    <row r="25" spans="1:36" ht="14.25" customHeight="1">
      <c r="A25" s="1727" t="s">
        <v>43</v>
      </c>
      <c r="O25" s="31" t="s">
        <v>27</v>
      </c>
      <c r="Q25" s="32" t="s">
        <v>44</v>
      </c>
      <c r="R25" s="28"/>
      <c r="S25" s="1726"/>
      <c r="AJ25" s="30"/>
    </row>
    <row r="26" spans="1:36" ht="14.25" customHeight="1">
      <c r="A26" s="1725"/>
      <c r="R26" s="28"/>
      <c r="S26" s="1727" t="s">
        <v>45</v>
      </c>
      <c r="AG26" s="31" t="s">
        <v>40</v>
      </c>
      <c r="AI26" s="32" t="s">
        <v>27</v>
      </c>
      <c r="AJ26" s="30"/>
    </row>
    <row r="27" spans="1:36" ht="14.25" customHeight="1">
      <c r="A27" s="1727" t="s">
        <v>46</v>
      </c>
      <c r="O27" s="31" t="s">
        <v>27</v>
      </c>
      <c r="Q27" s="32" t="s">
        <v>47</v>
      </c>
      <c r="R27" s="28"/>
      <c r="S27" s="1726"/>
      <c r="AJ27" s="30"/>
    </row>
    <row r="28" spans="1:36" ht="15" customHeight="1">
      <c r="A28" s="1725"/>
      <c r="R28" s="28"/>
      <c r="S28" s="1726"/>
      <c r="AJ28" s="30"/>
    </row>
    <row r="29" spans="1:36" ht="15" customHeight="1">
      <c r="A29" s="1727" t="s">
        <v>48</v>
      </c>
      <c r="O29" s="31" t="s">
        <v>27</v>
      </c>
      <c r="Q29" s="32" t="s">
        <v>49</v>
      </c>
      <c r="R29" s="28"/>
      <c r="S29" s="1727" t="s">
        <v>50</v>
      </c>
      <c r="AG29" s="31" t="s">
        <v>40</v>
      </c>
      <c r="AI29" s="32" t="s">
        <v>33</v>
      </c>
      <c r="AJ29" s="30"/>
    </row>
    <row r="30" spans="1:36" ht="14.25" customHeight="1">
      <c r="A30" s="1725"/>
      <c r="R30" s="28"/>
      <c r="S30" s="1726"/>
      <c r="AJ30" s="30"/>
    </row>
    <row r="31" spans="1:36" ht="14.25" customHeight="1">
      <c r="A31" s="1727" t="s">
        <v>51</v>
      </c>
      <c r="O31" s="31" t="s">
        <v>27</v>
      </c>
      <c r="Q31" s="32" t="s">
        <v>52</v>
      </c>
      <c r="R31" s="30"/>
      <c r="S31" s="247" t="s">
        <v>53</v>
      </c>
      <c r="AG31" s="31" t="s">
        <v>40</v>
      </c>
      <c r="AI31" s="32" t="s">
        <v>42</v>
      </c>
      <c r="AJ31" s="30"/>
    </row>
    <row r="32" spans="1:36" ht="15" customHeight="1">
      <c r="A32" s="1727"/>
      <c r="R32" s="30"/>
      <c r="S32" s="1726"/>
      <c r="AJ32" s="33"/>
    </row>
    <row r="33" spans="1:36" ht="15" customHeight="1">
      <c r="A33" s="1728" t="s">
        <v>54</v>
      </c>
      <c r="R33" s="30"/>
      <c r="S33" s="1726"/>
      <c r="AJ33" s="33"/>
    </row>
    <row r="34" spans="1:36" ht="15" customHeight="1">
      <c r="A34" s="1727"/>
      <c r="R34" s="30"/>
      <c r="S34" s="1727" t="s">
        <v>55</v>
      </c>
      <c r="AG34" s="31" t="s">
        <v>44</v>
      </c>
      <c r="AI34" s="32" t="s">
        <v>27</v>
      </c>
      <c r="AJ34" s="33"/>
    </row>
    <row r="35" spans="1:36" ht="15" customHeight="1">
      <c r="A35" s="1727" t="s">
        <v>56</v>
      </c>
      <c r="Q35" s="32" t="s">
        <v>33</v>
      </c>
      <c r="R35" s="30"/>
      <c r="S35" s="1726"/>
      <c r="AJ35" s="33"/>
    </row>
    <row r="36" spans="1:36" ht="15" customHeight="1">
      <c r="A36" s="1727"/>
      <c r="R36" s="30"/>
      <c r="S36" s="1727" t="s">
        <v>57</v>
      </c>
      <c r="AG36" s="31" t="s">
        <v>42</v>
      </c>
      <c r="AI36" s="32" t="s">
        <v>42</v>
      </c>
      <c r="AJ36" s="33"/>
    </row>
    <row r="37" spans="1:36" ht="15" customHeight="1">
      <c r="A37" s="1727" t="s">
        <v>2299</v>
      </c>
      <c r="Q37" s="32" t="s">
        <v>31</v>
      </c>
      <c r="R37" s="30"/>
      <c r="S37" s="1726"/>
      <c r="AJ37" s="33"/>
    </row>
    <row r="38" spans="1:36" ht="15" customHeight="1">
      <c r="A38" s="1727"/>
      <c r="R38" s="30"/>
      <c r="S38" s="1726"/>
      <c r="AJ38" s="33"/>
    </row>
    <row r="39" spans="1:36" ht="15" customHeight="1">
      <c r="A39" s="1727" t="s">
        <v>2300</v>
      </c>
      <c r="Q39" s="32" t="s">
        <v>37</v>
      </c>
      <c r="R39" s="30"/>
      <c r="S39" s="1726"/>
      <c r="AJ39" s="33"/>
    </row>
    <row r="40" spans="1:36" ht="15" customHeight="1">
      <c r="A40" s="1727"/>
      <c r="R40" s="30"/>
      <c r="S40" s="1726"/>
      <c r="AJ40" s="33"/>
    </row>
    <row r="41" spans="1:36" ht="15" customHeight="1">
      <c r="A41" s="1727"/>
      <c r="Q41" s="32"/>
      <c r="R41" s="30"/>
      <c r="S41" s="1726"/>
      <c r="AJ41" s="33"/>
    </row>
    <row r="42" spans="1:36" ht="15" customHeight="1" thickBot="1">
      <c r="A42" s="34"/>
      <c r="B42" s="35"/>
      <c r="C42" s="35"/>
      <c r="D42" s="35"/>
      <c r="E42" s="35"/>
      <c r="F42" s="35"/>
      <c r="G42" s="35"/>
      <c r="H42" s="35"/>
      <c r="I42" s="35"/>
      <c r="J42" s="35"/>
      <c r="K42" s="35"/>
      <c r="L42" s="35"/>
      <c r="M42" s="35"/>
      <c r="N42" s="35"/>
      <c r="O42" s="35"/>
      <c r="P42" s="27"/>
      <c r="Q42" s="27"/>
      <c r="R42" s="36"/>
      <c r="S42" s="37"/>
      <c r="T42" s="27"/>
      <c r="U42" s="27"/>
      <c r="V42" s="27"/>
      <c r="W42" s="27"/>
      <c r="X42" s="27"/>
      <c r="Y42" s="27"/>
      <c r="Z42" s="27"/>
      <c r="AA42" s="27"/>
      <c r="AB42" s="27"/>
      <c r="AC42" s="27"/>
      <c r="AD42" s="27"/>
      <c r="AE42" s="27"/>
      <c r="AF42" s="27"/>
      <c r="AG42" s="27"/>
      <c r="AH42" s="27"/>
      <c r="AI42" s="27"/>
      <c r="AJ42" s="36"/>
    </row>
    <row r="43" spans="1:36" ht="15" customHeight="1">
      <c r="A43" s="1729"/>
      <c r="B43" s="1729"/>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D43" s="1729"/>
      <c r="AE43" s="1729"/>
      <c r="AF43" s="1729"/>
      <c r="AG43" s="1729"/>
      <c r="AH43" s="1729"/>
      <c r="AI43" s="1729"/>
      <c r="AJ43" s="1729"/>
    </row>
    <row r="51" spans="1:36" ht="15" customHeight="1" thickBot="1">
      <c r="A51" s="38"/>
      <c r="B51" s="38"/>
      <c r="C51" s="38"/>
      <c r="D51" s="38"/>
      <c r="E51" s="38"/>
      <c r="F51" s="38"/>
      <c r="G51" s="38"/>
      <c r="H51" s="38"/>
      <c r="I51" s="38"/>
      <c r="J51" s="38"/>
      <c r="K51" s="38"/>
      <c r="L51" s="38"/>
    </row>
    <row r="52" spans="1:36" ht="15" customHeight="1">
      <c r="A52" s="1720"/>
      <c r="B52" s="1720"/>
      <c r="C52" s="1720"/>
      <c r="D52" s="1720"/>
      <c r="E52" s="1720"/>
      <c r="F52" s="1720"/>
      <c r="G52" s="1720"/>
      <c r="H52" s="1720"/>
      <c r="I52" s="1720"/>
      <c r="J52" s="1720"/>
      <c r="K52" s="1720"/>
      <c r="L52" s="1720"/>
    </row>
    <row r="53" spans="1:36" ht="15" customHeight="1">
      <c r="A53" s="39" t="s">
        <v>2279</v>
      </c>
    </row>
    <row r="54" spans="1:36" ht="15" customHeight="1">
      <c r="A54" s="39" t="s">
        <v>58</v>
      </c>
    </row>
    <row r="56" spans="1:36" ht="15" customHeight="1">
      <c r="A56" s="2077" t="s">
        <v>59</v>
      </c>
      <c r="B56" s="2077"/>
      <c r="C56" s="2077"/>
      <c r="D56" s="2077"/>
      <c r="E56" s="2077"/>
      <c r="F56" s="2077"/>
      <c r="G56" s="2077"/>
      <c r="H56" s="2077"/>
      <c r="I56" s="2077"/>
      <c r="J56" s="2077"/>
      <c r="K56" s="2077"/>
      <c r="L56" s="2077"/>
      <c r="M56" s="2077"/>
      <c r="N56" s="2077"/>
      <c r="O56" s="2077"/>
      <c r="P56" s="2077"/>
      <c r="Q56" s="2077"/>
      <c r="R56" s="2077"/>
      <c r="S56" s="2077"/>
      <c r="T56" s="2077"/>
      <c r="U56" s="2077"/>
      <c r="V56" s="2077"/>
      <c r="W56" s="2077"/>
      <c r="X56" s="2077"/>
      <c r="Y56" s="2077"/>
      <c r="Z56" s="2077"/>
      <c r="AA56" s="2077"/>
      <c r="AB56" s="2077"/>
      <c r="AC56" s="2077"/>
      <c r="AD56" s="2077"/>
      <c r="AE56" s="2077"/>
      <c r="AF56" s="2077"/>
      <c r="AG56" s="2077"/>
      <c r="AH56" s="2077"/>
      <c r="AI56" s="2077"/>
      <c r="AJ56" s="2077"/>
    </row>
    <row r="58" spans="1:36" ht="15" customHeight="1">
      <c r="A58" s="2069" t="s">
        <v>60</v>
      </c>
      <c r="B58" s="2069"/>
      <c r="C58" s="2069"/>
      <c r="D58" s="2069"/>
      <c r="E58" s="2069"/>
      <c r="F58" s="2069"/>
      <c r="G58" s="2069"/>
      <c r="H58" s="2069"/>
      <c r="I58" s="2069"/>
      <c r="J58" s="2069"/>
      <c r="K58" s="2069"/>
      <c r="L58" s="2069"/>
      <c r="M58" s="2069"/>
      <c r="N58" s="2069"/>
      <c r="O58" s="2069"/>
      <c r="P58" s="2069"/>
      <c r="Q58" s="2069"/>
      <c r="R58" s="2069"/>
      <c r="S58" s="2069"/>
      <c r="T58" s="2069"/>
      <c r="U58" s="2069"/>
      <c r="V58" s="2069"/>
      <c r="W58" s="2069"/>
      <c r="X58" s="2069"/>
      <c r="Y58" s="2069"/>
      <c r="Z58" s="2069"/>
      <c r="AA58" s="2069"/>
      <c r="AB58" s="2069"/>
      <c r="AC58" s="2069"/>
      <c r="AD58" s="2069"/>
      <c r="AE58" s="2069"/>
      <c r="AF58" s="2069"/>
      <c r="AG58" s="2069"/>
      <c r="AH58" s="2069"/>
      <c r="AI58" s="2069"/>
      <c r="AJ58" s="2069"/>
    </row>
    <row r="59" spans="1:36" ht="12" customHeight="1" thickBo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6" ht="9.75" customHeight="1">
      <c r="A60" s="1730" t="s">
        <v>61</v>
      </c>
      <c r="B60" s="1729"/>
      <c r="C60" s="1729"/>
      <c r="D60" s="1729"/>
      <c r="E60" s="1729"/>
      <c r="F60" s="1729"/>
      <c r="G60" s="1729"/>
      <c r="H60" s="1729"/>
      <c r="I60" s="1729"/>
      <c r="J60" s="1729"/>
      <c r="K60" s="1729"/>
      <c r="L60" s="1731"/>
      <c r="M60" s="1730" t="s">
        <v>62</v>
      </c>
      <c r="N60" s="1729"/>
      <c r="O60" s="1729"/>
      <c r="P60" s="1729"/>
      <c r="Q60" s="1729"/>
      <c r="R60" s="1729"/>
      <c r="S60" s="1729"/>
      <c r="T60" s="1729"/>
      <c r="U60" s="1729"/>
      <c r="V60" s="1729"/>
      <c r="W60" s="1729"/>
      <c r="X60" s="1731"/>
      <c r="Y60" s="1732" t="s">
        <v>63</v>
      </c>
      <c r="Z60" s="1729"/>
      <c r="AA60" s="1729"/>
      <c r="AB60" s="1729"/>
      <c r="AC60" s="1729"/>
      <c r="AD60" s="1729"/>
      <c r="AE60" s="1729"/>
      <c r="AF60" s="1729"/>
      <c r="AG60" s="1729"/>
      <c r="AH60" s="1729"/>
      <c r="AI60" s="1729"/>
      <c r="AJ60" s="1731"/>
    </row>
    <row r="61" spans="1:36" ht="9.75" customHeight="1">
      <c r="A61" s="1733" t="s">
        <v>64</v>
      </c>
      <c r="L61" s="40"/>
      <c r="M61" s="1733" t="s">
        <v>65</v>
      </c>
      <c r="X61" s="40"/>
      <c r="Y61" s="1733" t="s">
        <v>66</v>
      </c>
      <c r="AJ61" s="40"/>
    </row>
    <row r="62" spans="1:36" ht="9.75" customHeight="1">
      <c r="A62" s="1733" t="s">
        <v>67</v>
      </c>
      <c r="L62" s="40"/>
      <c r="M62" s="1734" t="s">
        <v>68</v>
      </c>
      <c r="X62" s="40"/>
      <c r="Y62" s="1733" t="s">
        <v>69</v>
      </c>
      <c r="AJ62" s="40"/>
    </row>
    <row r="63" spans="1:36" ht="9.75" customHeight="1">
      <c r="A63" s="1733" t="s">
        <v>70</v>
      </c>
      <c r="L63" s="40"/>
      <c r="M63" s="1733" t="s">
        <v>71</v>
      </c>
      <c r="X63" s="40"/>
      <c r="Y63" s="1733" t="s">
        <v>72</v>
      </c>
      <c r="AJ63" s="40"/>
    </row>
    <row r="64" spans="1:36" ht="9.75" customHeight="1">
      <c r="A64" s="1733" t="s">
        <v>73</v>
      </c>
      <c r="L64" s="40"/>
      <c r="M64" s="1733" t="s">
        <v>74</v>
      </c>
      <c r="X64" s="40"/>
      <c r="Y64" s="1734" t="s">
        <v>75</v>
      </c>
      <c r="AJ64" s="40"/>
    </row>
    <row r="65" spans="1:36" ht="9.75" customHeight="1">
      <c r="A65" s="1733" t="s">
        <v>76</v>
      </c>
      <c r="L65" s="40"/>
      <c r="M65" s="1734" t="s">
        <v>77</v>
      </c>
      <c r="X65" s="40"/>
      <c r="Y65" s="1733" t="s">
        <v>78</v>
      </c>
      <c r="AJ65" s="40"/>
    </row>
    <row r="66" spans="1:36" ht="9.75" customHeight="1">
      <c r="A66" s="1733" t="s">
        <v>79</v>
      </c>
      <c r="L66" s="40"/>
      <c r="M66" s="1733" t="s">
        <v>80</v>
      </c>
      <c r="X66" s="40"/>
      <c r="Y66" s="1733" t="s">
        <v>81</v>
      </c>
      <c r="AJ66" s="40"/>
    </row>
    <row r="67" spans="1:36" ht="9.75" customHeight="1">
      <c r="A67" s="1733" t="s">
        <v>82</v>
      </c>
      <c r="L67" s="40"/>
      <c r="M67" s="1733" t="s">
        <v>83</v>
      </c>
      <c r="X67" s="40"/>
      <c r="Y67" s="1733" t="s">
        <v>84</v>
      </c>
      <c r="AJ67" s="40"/>
    </row>
    <row r="68" spans="1:36" ht="9.75" customHeight="1">
      <c r="A68" s="1734" t="s">
        <v>85</v>
      </c>
      <c r="L68" s="40"/>
      <c r="M68" s="1733" t="s">
        <v>86</v>
      </c>
      <c r="X68" s="40"/>
      <c r="Y68" s="1733" t="s">
        <v>87</v>
      </c>
      <c r="AJ68" s="40"/>
    </row>
    <row r="69" spans="1:36" ht="9.75" customHeight="1">
      <c r="A69" s="1733" t="s">
        <v>88</v>
      </c>
      <c r="L69" s="40"/>
      <c r="M69" s="1734" t="s">
        <v>89</v>
      </c>
      <c r="X69" s="40"/>
      <c r="Y69" s="1733" t="s">
        <v>90</v>
      </c>
      <c r="AJ69" s="40"/>
    </row>
    <row r="70" spans="1:36" ht="9.75" customHeight="1">
      <c r="A70" s="1733" t="s">
        <v>91</v>
      </c>
      <c r="L70" s="40"/>
      <c r="M70" s="1733" t="s">
        <v>92</v>
      </c>
      <c r="X70" s="40"/>
      <c r="Y70" s="1734" t="s">
        <v>93</v>
      </c>
      <c r="AJ70" s="40"/>
    </row>
    <row r="71" spans="1:36" ht="9.75" customHeight="1">
      <c r="A71" s="1733" t="s">
        <v>94</v>
      </c>
      <c r="L71" s="40"/>
      <c r="M71" s="1733" t="s">
        <v>95</v>
      </c>
      <c r="X71" s="40"/>
      <c r="Y71" s="1733" t="s">
        <v>96</v>
      </c>
      <c r="AJ71" s="40"/>
    </row>
    <row r="72" spans="1:36" ht="9.75" customHeight="1">
      <c r="A72" s="1733" t="s">
        <v>97</v>
      </c>
      <c r="L72" s="40"/>
      <c r="M72" s="1733" t="s">
        <v>98</v>
      </c>
      <c r="X72" s="40"/>
      <c r="Y72" s="1733" t="s">
        <v>99</v>
      </c>
      <c r="AJ72" s="40"/>
    </row>
    <row r="73" spans="1:36" ht="9.75" customHeight="1">
      <c r="A73" s="1733" t="s">
        <v>100</v>
      </c>
      <c r="L73" s="40"/>
      <c r="M73" s="1733" t="s">
        <v>101</v>
      </c>
      <c r="X73" s="40"/>
      <c r="Y73" s="1733" t="s">
        <v>102</v>
      </c>
      <c r="AJ73" s="40"/>
    </row>
    <row r="74" spans="1:36" ht="9.75" customHeight="1">
      <c r="A74" s="1733" t="s">
        <v>103</v>
      </c>
      <c r="L74" s="40"/>
      <c r="M74" s="1733" t="s">
        <v>104</v>
      </c>
      <c r="X74" s="40"/>
      <c r="Y74" s="1733" t="s">
        <v>105</v>
      </c>
      <c r="AJ74" s="41"/>
    </row>
    <row r="75" spans="1:36" ht="9.75" customHeight="1">
      <c r="A75" s="1733" t="s">
        <v>106</v>
      </c>
      <c r="L75" s="40"/>
      <c r="M75" s="1734" t="s">
        <v>107</v>
      </c>
      <c r="X75" s="40"/>
      <c r="Y75" s="1733" t="s">
        <v>108</v>
      </c>
      <c r="AJ75" s="40"/>
    </row>
    <row r="76" spans="1:36" ht="9.75" customHeight="1">
      <c r="A76" s="1733" t="s">
        <v>109</v>
      </c>
      <c r="L76" s="40"/>
      <c r="M76" s="1734" t="s">
        <v>110</v>
      </c>
      <c r="X76" s="40"/>
      <c r="Y76" s="1733" t="s">
        <v>111</v>
      </c>
      <c r="AJ76" s="40"/>
    </row>
    <row r="77" spans="1:36" ht="9.75" customHeight="1">
      <c r="A77" s="1733" t="s">
        <v>112</v>
      </c>
      <c r="L77" s="40"/>
      <c r="M77" s="1733" t="s">
        <v>113</v>
      </c>
      <c r="X77" s="40"/>
      <c r="Y77" s="1733" t="s">
        <v>114</v>
      </c>
      <c r="AJ77" s="40"/>
    </row>
    <row r="78" spans="1:36" ht="9.75" customHeight="1">
      <c r="A78" s="1733" t="s">
        <v>115</v>
      </c>
      <c r="L78" s="40"/>
      <c r="M78" s="1733" t="s">
        <v>116</v>
      </c>
      <c r="X78" s="40"/>
      <c r="Y78" s="1734" t="s">
        <v>117</v>
      </c>
      <c r="AJ78" s="40"/>
    </row>
    <row r="79" spans="1:36" ht="9.75" customHeight="1">
      <c r="A79" s="1733" t="s">
        <v>118</v>
      </c>
      <c r="L79" s="40"/>
      <c r="M79" s="1734" t="s">
        <v>119</v>
      </c>
      <c r="X79" s="40"/>
      <c r="Y79" s="1733" t="s">
        <v>120</v>
      </c>
      <c r="AJ79" s="40"/>
    </row>
    <row r="80" spans="1:36" ht="9.75" customHeight="1">
      <c r="A80" s="1734" t="s">
        <v>121</v>
      </c>
      <c r="L80" s="40"/>
      <c r="M80" s="1733" t="s">
        <v>122</v>
      </c>
      <c r="X80" s="40"/>
      <c r="Y80" s="1733" t="s">
        <v>123</v>
      </c>
      <c r="AJ80" s="40"/>
    </row>
    <row r="81" spans="1:36" ht="9.75" customHeight="1">
      <c r="A81" s="1733" t="s">
        <v>124</v>
      </c>
      <c r="L81" s="40"/>
      <c r="M81" s="1734" t="s">
        <v>125</v>
      </c>
      <c r="X81" s="40"/>
      <c r="Y81" s="1733" t="s">
        <v>126</v>
      </c>
      <c r="AJ81" s="40"/>
    </row>
    <row r="82" spans="1:36" ht="9.75" customHeight="1">
      <c r="A82" s="1733" t="s">
        <v>127</v>
      </c>
      <c r="L82" s="40"/>
      <c r="M82" s="1733" t="s">
        <v>128</v>
      </c>
      <c r="X82" s="40"/>
      <c r="Y82" s="1733" t="s">
        <v>129</v>
      </c>
      <c r="AJ82" s="40"/>
    </row>
    <row r="83" spans="1:36" ht="9.75" customHeight="1">
      <c r="A83" s="1733" t="s">
        <v>130</v>
      </c>
      <c r="L83" s="40"/>
      <c r="M83" s="1733" t="s">
        <v>131</v>
      </c>
      <c r="X83" s="40"/>
      <c r="Y83" s="1733" t="s">
        <v>132</v>
      </c>
      <c r="AJ83" s="40"/>
    </row>
    <row r="84" spans="1:36" ht="9.75" customHeight="1">
      <c r="A84" s="1733" t="s">
        <v>133</v>
      </c>
      <c r="L84" s="40"/>
      <c r="M84" s="1733" t="s">
        <v>134</v>
      </c>
      <c r="X84" s="40"/>
      <c r="Y84" s="1733" t="s">
        <v>135</v>
      </c>
      <c r="AJ84" s="40"/>
    </row>
    <row r="85" spans="1:36" ht="9.75" customHeight="1">
      <c r="A85" s="1733" t="s">
        <v>136</v>
      </c>
      <c r="L85" s="40"/>
      <c r="M85" s="1733" t="s">
        <v>137</v>
      </c>
      <c r="X85" s="40"/>
      <c r="Y85" s="1733" t="s">
        <v>138</v>
      </c>
      <c r="AJ85" s="40"/>
    </row>
    <row r="86" spans="1:36" ht="9.75" customHeight="1">
      <c r="A86" s="1734" t="s">
        <v>139</v>
      </c>
      <c r="L86" s="40"/>
      <c r="M86" s="1733" t="s">
        <v>140</v>
      </c>
      <c r="X86" s="40"/>
      <c r="Y86" s="1734" t="s">
        <v>141</v>
      </c>
      <c r="AJ86" s="40"/>
    </row>
    <row r="87" spans="1:36" ht="9.75" customHeight="1">
      <c r="A87" s="1733" t="s">
        <v>142</v>
      </c>
      <c r="L87" s="40"/>
      <c r="M87" s="1733" t="s">
        <v>143</v>
      </c>
      <c r="X87" s="40"/>
      <c r="Y87" s="1733" t="s">
        <v>144</v>
      </c>
      <c r="AJ87" s="40"/>
    </row>
    <row r="88" spans="1:36" ht="9.75" customHeight="1">
      <c r="A88" s="1733" t="s">
        <v>145</v>
      </c>
      <c r="L88" s="40"/>
      <c r="M88" s="1733" t="s">
        <v>146</v>
      </c>
      <c r="X88" s="40"/>
      <c r="Y88" s="1733" t="s">
        <v>147</v>
      </c>
      <c r="AJ88" s="40"/>
    </row>
    <row r="89" spans="1:36" ht="9.75" customHeight="1">
      <c r="A89" s="1734" t="s">
        <v>148</v>
      </c>
      <c r="L89" s="40"/>
      <c r="M89" s="1734" t="s">
        <v>149</v>
      </c>
      <c r="X89" s="40"/>
      <c r="Y89" s="1734" t="s">
        <v>150</v>
      </c>
      <c r="AJ89" s="40"/>
    </row>
    <row r="90" spans="1:36" ht="9.75" customHeight="1">
      <c r="A90" s="1733" t="s">
        <v>151</v>
      </c>
      <c r="L90" s="40"/>
      <c r="M90" s="1733" t="s">
        <v>152</v>
      </c>
      <c r="X90" s="40"/>
      <c r="Y90" s="1733" t="s">
        <v>153</v>
      </c>
      <c r="AJ90" s="40"/>
    </row>
    <row r="91" spans="1:36" ht="9.75" customHeight="1">
      <c r="A91" s="1733" t="s">
        <v>154</v>
      </c>
      <c r="L91" s="40"/>
      <c r="M91" s="1733" t="s">
        <v>155</v>
      </c>
      <c r="X91" s="40"/>
      <c r="Y91" s="1733" t="s">
        <v>156</v>
      </c>
      <c r="AJ91" s="40"/>
    </row>
    <row r="92" spans="1:36" ht="9.75" customHeight="1">
      <c r="A92" s="1734" t="s">
        <v>157</v>
      </c>
      <c r="L92" s="40"/>
      <c r="M92" s="1733" t="s">
        <v>158</v>
      </c>
      <c r="X92" s="40"/>
      <c r="Y92" s="1733" t="s">
        <v>159</v>
      </c>
      <c r="AJ92" s="40"/>
    </row>
    <row r="93" spans="1:36" ht="9.75" customHeight="1">
      <c r="A93" s="1733" t="s">
        <v>160</v>
      </c>
      <c r="L93" s="40"/>
      <c r="M93" s="1734" t="s">
        <v>161</v>
      </c>
      <c r="X93" s="40"/>
      <c r="Y93" s="1734" t="s">
        <v>162</v>
      </c>
      <c r="AJ93" s="40"/>
    </row>
    <row r="94" spans="1:36" ht="9.75" customHeight="1">
      <c r="A94" s="1733" t="s">
        <v>163</v>
      </c>
      <c r="L94" s="40"/>
      <c r="M94" s="1734" t="s">
        <v>164</v>
      </c>
      <c r="X94" s="40"/>
      <c r="Y94" s="1733" t="s">
        <v>165</v>
      </c>
      <c r="AJ94" s="40"/>
    </row>
    <row r="95" spans="1:36" ht="9.75" customHeight="1">
      <c r="A95" s="1734" t="s">
        <v>166</v>
      </c>
      <c r="L95" s="40"/>
      <c r="M95" s="1733" t="s">
        <v>167</v>
      </c>
      <c r="X95" s="40"/>
      <c r="Y95" s="1733" t="s">
        <v>168</v>
      </c>
      <c r="AJ95" s="40"/>
    </row>
    <row r="96" spans="1:36" ht="9.75" customHeight="1">
      <c r="A96" s="1733" t="s">
        <v>169</v>
      </c>
      <c r="L96" s="40"/>
      <c r="M96" s="1733" t="s">
        <v>170</v>
      </c>
      <c r="X96" s="41"/>
      <c r="Y96" s="1734" t="s">
        <v>2280</v>
      </c>
      <c r="AJ96" s="40"/>
    </row>
    <row r="97" spans="1:36" ht="9.75" customHeight="1">
      <c r="A97" s="1733" t="s">
        <v>171</v>
      </c>
      <c r="L97" s="40"/>
      <c r="M97" s="1733" t="s">
        <v>172</v>
      </c>
      <c r="X97" s="40"/>
      <c r="Y97" s="1733" t="s">
        <v>173</v>
      </c>
      <c r="AJ97" s="40"/>
    </row>
    <row r="98" spans="1:36" ht="9.75" customHeight="1">
      <c r="A98" s="1733" t="s">
        <v>174</v>
      </c>
      <c r="L98" s="40"/>
      <c r="M98" s="1733" t="s">
        <v>175</v>
      </c>
      <c r="X98" s="17"/>
      <c r="Y98" s="1733" t="s">
        <v>176</v>
      </c>
      <c r="AJ98" s="40"/>
    </row>
    <row r="99" spans="1:36" ht="9.75" customHeight="1">
      <c r="A99" s="1733" t="s">
        <v>177</v>
      </c>
      <c r="L99" s="40"/>
      <c r="M99" s="1733" t="s">
        <v>178</v>
      </c>
      <c r="X99" s="17"/>
      <c r="Y99" s="1733" t="s">
        <v>179</v>
      </c>
      <c r="AJ99" s="40"/>
    </row>
    <row r="100" spans="1:36" ht="9.75" customHeight="1">
      <c r="A100" s="1734" t="s">
        <v>180</v>
      </c>
      <c r="L100" s="40"/>
      <c r="M100" s="1734" t="s">
        <v>181</v>
      </c>
      <c r="X100" s="17"/>
      <c r="Y100" s="1733" t="s">
        <v>2281</v>
      </c>
      <c r="AJ100" s="40"/>
    </row>
    <row r="101" spans="1:36" ht="9.75" customHeight="1">
      <c r="A101" s="1734" t="s">
        <v>182</v>
      </c>
      <c r="L101" s="40"/>
      <c r="M101" s="1733" t="s">
        <v>183</v>
      </c>
      <c r="X101" s="17"/>
      <c r="Y101" s="1734" t="s">
        <v>184</v>
      </c>
      <c r="AJ101" s="40"/>
    </row>
    <row r="102" spans="1:36" ht="9.75" customHeight="1">
      <c r="A102" s="1733" t="s">
        <v>185</v>
      </c>
      <c r="L102" s="40"/>
      <c r="M102" s="1733" t="s">
        <v>186</v>
      </c>
      <c r="X102" s="17"/>
      <c r="Y102" s="1733" t="s">
        <v>187</v>
      </c>
      <c r="AJ102" s="40"/>
    </row>
    <row r="103" spans="1:36" ht="9.75" customHeight="1">
      <c r="A103" s="1733" t="s">
        <v>188</v>
      </c>
      <c r="L103" s="40"/>
      <c r="M103" s="1734" t="s">
        <v>189</v>
      </c>
      <c r="X103" s="17"/>
      <c r="Y103" s="1733" t="s">
        <v>190</v>
      </c>
      <c r="AJ103" s="40"/>
    </row>
    <row r="104" spans="1:36" ht="9.75" customHeight="1">
      <c r="A104" s="1734" t="s">
        <v>191</v>
      </c>
      <c r="L104" s="40"/>
      <c r="M104" s="1734" t="s">
        <v>192</v>
      </c>
      <c r="X104" s="17"/>
      <c r="Y104" s="1733" t="s">
        <v>193</v>
      </c>
      <c r="AJ104" s="40"/>
    </row>
    <row r="105" spans="1:36" ht="9.75" customHeight="1">
      <c r="A105" s="1733" t="s">
        <v>194</v>
      </c>
      <c r="L105" s="40"/>
      <c r="M105" s="1733" t="s">
        <v>195</v>
      </c>
      <c r="X105" s="40"/>
      <c r="Y105" s="1733" t="s">
        <v>196</v>
      </c>
      <c r="AJ105" s="40"/>
    </row>
    <row r="106" spans="1:36" ht="9.75" customHeight="1">
      <c r="A106" s="1733" t="s">
        <v>197</v>
      </c>
      <c r="L106" s="40"/>
      <c r="M106" s="1733" t="s">
        <v>198</v>
      </c>
      <c r="X106" s="40"/>
      <c r="Y106" s="1734" t="s">
        <v>199</v>
      </c>
      <c r="AJ106" s="40"/>
    </row>
    <row r="107" spans="1:36" ht="9.75" customHeight="1">
      <c r="A107" s="1734" t="s">
        <v>200</v>
      </c>
      <c r="L107" s="40"/>
      <c r="M107" s="1733" t="s">
        <v>201</v>
      </c>
      <c r="X107" s="40"/>
      <c r="Y107" s="1733" t="s">
        <v>202</v>
      </c>
      <c r="AJ107" s="40"/>
    </row>
    <row r="108" spans="1:36" ht="9.75" customHeight="1">
      <c r="A108" s="1733" t="s">
        <v>203</v>
      </c>
      <c r="L108" s="40"/>
      <c r="M108" s="1733" t="s">
        <v>204</v>
      </c>
      <c r="X108" s="40"/>
      <c r="Y108" s="1734" t="s">
        <v>205</v>
      </c>
      <c r="AJ108" s="40"/>
    </row>
    <row r="109" spans="1:36" ht="9.75" customHeight="1">
      <c r="A109" s="1733" t="s">
        <v>206</v>
      </c>
      <c r="L109" s="40"/>
      <c r="M109" s="1734" t="s">
        <v>207</v>
      </c>
      <c r="X109" s="40"/>
      <c r="Y109" s="1733" t="s">
        <v>208</v>
      </c>
      <c r="AJ109" s="40"/>
    </row>
    <row r="110" spans="1:36" ht="9.75" customHeight="1">
      <c r="A110" s="1734" t="s">
        <v>209</v>
      </c>
      <c r="L110" s="40"/>
      <c r="M110" s="1734" t="s">
        <v>210</v>
      </c>
      <c r="X110" s="40"/>
      <c r="Y110" s="1733" t="s">
        <v>211</v>
      </c>
      <c r="AJ110" s="40"/>
    </row>
    <row r="111" spans="1:36" ht="9.75" customHeight="1">
      <c r="A111" s="1734" t="s">
        <v>212</v>
      </c>
      <c r="L111" s="40"/>
      <c r="M111" s="1734" t="s">
        <v>213</v>
      </c>
      <c r="X111" s="40"/>
      <c r="Y111" s="1733" t="s">
        <v>214</v>
      </c>
      <c r="AJ111" s="40"/>
    </row>
    <row r="112" spans="1:36" ht="9.75" customHeight="1">
      <c r="A112" s="1733" t="s">
        <v>215</v>
      </c>
      <c r="L112" s="40"/>
      <c r="M112" s="1734" t="s">
        <v>216</v>
      </c>
      <c r="X112" s="40"/>
      <c r="Y112" s="1734" t="s">
        <v>217</v>
      </c>
      <c r="AJ112" s="40"/>
    </row>
    <row r="113" spans="1:36" ht="9.75" customHeight="1">
      <c r="A113" s="1733" t="s">
        <v>218</v>
      </c>
      <c r="L113" s="40"/>
      <c r="M113" s="1733" t="s">
        <v>219</v>
      </c>
      <c r="X113" s="40"/>
      <c r="Y113" s="1733" t="s">
        <v>220</v>
      </c>
      <c r="AJ113" s="40"/>
    </row>
    <row r="114" spans="1:36" ht="9.75" customHeight="1">
      <c r="A114" s="1733" t="s">
        <v>221</v>
      </c>
      <c r="L114" s="40"/>
      <c r="M114" s="1733" t="s">
        <v>222</v>
      </c>
      <c r="X114" s="40"/>
      <c r="Y114" s="1733" t="s">
        <v>223</v>
      </c>
      <c r="AJ114" s="40"/>
    </row>
    <row r="115" spans="1:36" ht="9.75" customHeight="1">
      <c r="A115" s="1734" t="s">
        <v>224</v>
      </c>
      <c r="L115" s="40"/>
      <c r="M115" s="1733" t="s">
        <v>225</v>
      </c>
      <c r="X115" s="40"/>
      <c r="Y115" s="1733" t="s">
        <v>226</v>
      </c>
      <c r="AJ115" s="40"/>
    </row>
    <row r="116" spans="1:36" ht="9.75" customHeight="1">
      <c r="A116" s="1733" t="s">
        <v>227</v>
      </c>
      <c r="L116" s="40"/>
      <c r="M116" s="1733" t="s">
        <v>216</v>
      </c>
      <c r="X116" s="40"/>
      <c r="Y116" s="1733" t="s">
        <v>228</v>
      </c>
      <c r="AJ116" s="40"/>
    </row>
    <row r="117" spans="1:36" ht="9.75" customHeight="1">
      <c r="A117" s="1734" t="s">
        <v>229</v>
      </c>
      <c r="L117" s="40"/>
      <c r="M117" s="1734" t="s">
        <v>230</v>
      </c>
      <c r="X117" s="40"/>
      <c r="Y117" s="1733" t="s">
        <v>231</v>
      </c>
      <c r="AJ117" s="40"/>
    </row>
    <row r="118" spans="1:36" ht="9.75" customHeight="1">
      <c r="A118" s="1734" t="s">
        <v>232</v>
      </c>
      <c r="L118" s="40"/>
      <c r="M118" s="1733" t="s">
        <v>233</v>
      </c>
      <c r="X118" s="40"/>
      <c r="Y118" s="1733" t="s">
        <v>234</v>
      </c>
      <c r="AJ118" s="40"/>
    </row>
    <row r="119" spans="1:36" ht="9.75" customHeight="1">
      <c r="A119" s="1733" t="s">
        <v>235</v>
      </c>
      <c r="L119" s="40"/>
      <c r="M119" s="1733" t="s">
        <v>236</v>
      </c>
      <c r="X119" s="40"/>
      <c r="Y119" s="1733" t="s">
        <v>237</v>
      </c>
      <c r="AJ119" s="40"/>
    </row>
    <row r="120" spans="1:36" ht="9.75" customHeight="1">
      <c r="A120" s="1733" t="s">
        <v>238</v>
      </c>
      <c r="L120" s="40"/>
      <c r="M120" s="1733" t="s">
        <v>138</v>
      </c>
      <c r="X120" s="40"/>
      <c r="Y120" s="1734" t="s">
        <v>239</v>
      </c>
      <c r="AJ120" s="40"/>
    </row>
    <row r="121" spans="1:36" ht="9.75" customHeight="1">
      <c r="A121" s="1733" t="s">
        <v>240</v>
      </c>
      <c r="L121" s="40"/>
      <c r="M121" s="1734" t="s">
        <v>241</v>
      </c>
      <c r="X121" s="40"/>
      <c r="Y121" s="1734" t="s">
        <v>242</v>
      </c>
      <c r="AJ121" s="40"/>
    </row>
    <row r="122" spans="1:36" ht="9.75" customHeight="1">
      <c r="A122" s="1733" t="s">
        <v>243</v>
      </c>
      <c r="L122" s="40"/>
      <c r="M122" s="1733" t="s">
        <v>244</v>
      </c>
      <c r="X122" s="40"/>
      <c r="Y122" s="1733" t="s">
        <v>245</v>
      </c>
      <c r="AJ122" s="41"/>
    </row>
    <row r="123" spans="1:36" ht="9.75" customHeight="1">
      <c r="A123" s="1733" t="s">
        <v>212</v>
      </c>
      <c r="L123" s="40"/>
      <c r="M123" s="1733" t="s">
        <v>246</v>
      </c>
      <c r="X123" s="40"/>
      <c r="Y123" s="1733" t="s">
        <v>242</v>
      </c>
      <c r="AJ123" s="40"/>
    </row>
    <row r="124" spans="1:36" ht="9.75" customHeight="1">
      <c r="A124" s="1734" t="s">
        <v>247</v>
      </c>
      <c r="L124" s="40"/>
      <c r="M124" s="1734" t="s">
        <v>248</v>
      </c>
      <c r="X124" s="40"/>
      <c r="Y124" s="1734" t="s">
        <v>249</v>
      </c>
      <c r="AJ124" s="40"/>
    </row>
    <row r="125" spans="1:36" ht="9.75" customHeight="1">
      <c r="A125" s="1733" t="s">
        <v>250</v>
      </c>
      <c r="L125" s="40"/>
      <c r="M125" s="1734" t="s">
        <v>251</v>
      </c>
      <c r="X125" s="40"/>
      <c r="Y125" s="1733" t="s">
        <v>252</v>
      </c>
      <c r="AJ125" s="40"/>
    </row>
    <row r="126" spans="1:36" ht="9.75" customHeight="1">
      <c r="A126" s="1733" t="s">
        <v>253</v>
      </c>
      <c r="L126" s="40"/>
      <c r="M126" s="1733" t="s">
        <v>254</v>
      </c>
      <c r="X126" s="40"/>
      <c r="Y126" s="1726"/>
      <c r="AJ126" s="40"/>
    </row>
    <row r="127" spans="1:36" ht="9.75" customHeight="1">
      <c r="A127" s="1733" t="s">
        <v>255</v>
      </c>
      <c r="L127" s="40"/>
      <c r="M127" s="1733" t="s">
        <v>256</v>
      </c>
      <c r="X127" s="40"/>
      <c r="Y127" s="1726"/>
      <c r="AJ127" s="40"/>
    </row>
    <row r="128" spans="1:36" ht="9.75" customHeight="1">
      <c r="A128" s="1733" t="s">
        <v>257</v>
      </c>
      <c r="L128" s="40"/>
      <c r="M128" s="1733" t="s">
        <v>258</v>
      </c>
      <c r="X128" s="40"/>
      <c r="Y128" s="1726"/>
      <c r="AJ128" s="40"/>
    </row>
    <row r="129" spans="1:36" ht="9.75" customHeight="1">
      <c r="A129" s="1733" t="s">
        <v>259</v>
      </c>
      <c r="L129" s="40"/>
      <c r="M129" s="1733" t="s">
        <v>260</v>
      </c>
      <c r="X129" s="40"/>
      <c r="Y129" s="1726"/>
      <c r="AJ129" s="40"/>
    </row>
    <row r="130" spans="1:36" ht="9.75" customHeight="1">
      <c r="A130" s="1733"/>
      <c r="L130" s="40"/>
      <c r="M130" s="1726"/>
      <c r="X130" s="40"/>
      <c r="Y130" s="1726"/>
      <c r="AJ130" s="40"/>
    </row>
    <row r="131" spans="1:36" ht="9.75" customHeight="1" thickBot="1">
      <c r="A131" s="42"/>
      <c r="B131" s="9"/>
      <c r="C131" s="9"/>
      <c r="D131" s="9"/>
      <c r="E131" s="9"/>
      <c r="F131" s="9"/>
      <c r="G131" s="9"/>
      <c r="H131" s="9"/>
      <c r="I131" s="9"/>
      <c r="J131" s="9"/>
      <c r="K131" s="9"/>
      <c r="L131" s="43"/>
      <c r="M131" s="44"/>
      <c r="N131" s="9"/>
      <c r="O131" s="9"/>
      <c r="P131" s="9"/>
      <c r="Q131" s="9"/>
      <c r="R131" s="9"/>
      <c r="S131" s="9"/>
      <c r="T131" s="9"/>
      <c r="U131" s="9"/>
      <c r="V131" s="9"/>
      <c r="W131" s="9"/>
      <c r="X131" s="43"/>
      <c r="Y131" s="44"/>
      <c r="Z131" s="9"/>
      <c r="AA131" s="9"/>
      <c r="AB131" s="9"/>
      <c r="AC131" s="9"/>
      <c r="AD131" s="9"/>
      <c r="AE131" s="9"/>
      <c r="AF131" s="9"/>
      <c r="AG131" s="9"/>
      <c r="AH131" s="9"/>
      <c r="AI131" s="9"/>
      <c r="AJ131" s="43"/>
    </row>
    <row r="132" spans="1:36" ht="15" customHeight="1">
      <c r="A132" s="1735"/>
      <c r="B132" s="1735"/>
      <c r="C132" s="1735"/>
      <c r="D132" s="1735"/>
      <c r="E132" s="1735"/>
      <c r="F132" s="1735"/>
      <c r="G132" s="1735"/>
      <c r="H132" s="1735"/>
      <c r="I132" s="1735"/>
      <c r="J132" s="1735"/>
      <c r="K132" s="1735"/>
      <c r="L132" s="1735"/>
      <c r="M132" s="1735"/>
      <c r="N132" s="1735"/>
      <c r="O132" s="1735"/>
      <c r="P132" s="1735"/>
      <c r="Q132" s="1735"/>
      <c r="R132" s="1735"/>
      <c r="S132" s="1735"/>
      <c r="T132" s="1735"/>
      <c r="U132" s="1735"/>
      <c r="V132" s="1735"/>
      <c r="W132" s="1735"/>
      <c r="X132" s="1735"/>
      <c r="Y132" s="1735"/>
      <c r="Z132" s="1735"/>
      <c r="AA132" s="1735"/>
      <c r="AB132" s="1735"/>
      <c r="AC132" s="1735"/>
      <c r="AD132" s="1735"/>
      <c r="AE132" s="1735"/>
      <c r="AF132" s="1735"/>
      <c r="AG132" s="1735"/>
      <c r="AH132" s="1735"/>
      <c r="AI132" s="1735"/>
      <c r="AJ132" s="1735"/>
    </row>
  </sheetData>
  <sheetProtection selectLockedCells="1" selectUnlockedCells="1"/>
  <mergeCells count="7">
    <mergeCell ref="A58:AJ58"/>
    <mergeCell ref="A2:AJ2"/>
    <mergeCell ref="A5:AJ5"/>
    <mergeCell ref="S10:AH10"/>
    <mergeCell ref="A11:R11"/>
    <mergeCell ref="S11:AJ11"/>
    <mergeCell ref="A56:AJ56"/>
  </mergeCells>
  <phoneticPr fontId="112" type="noConversion"/>
  <pageMargins left="0.74791666666666667" right="0.74791666666666667" top="0.98402777777777772" bottom="0.98402777777777772" header="0.51180555555555551" footer="0.51180555555555551"/>
  <pageSetup paperSize="9" scale="78" orientation="portrait" horizontalDpi="4294967292" verticalDpi="4294967292"/>
  <headerFooter alignWithMargins="0"/>
  <rowBreaks count="1" manualBreakCount="1">
    <brk id="55" max="16383" man="1"/>
  </rowBreaks>
  <colBreaks count="1" manualBreakCount="1">
    <brk id="36" max="1048575" man="1"/>
  </colBreaks>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sheetPr>
    <tabColor theme="7" tint="-0.249977111117893"/>
    <pageSetUpPr fitToPage="1"/>
  </sheetPr>
  <dimension ref="A1:M37"/>
  <sheetViews>
    <sheetView showGridLines="0" workbookViewId="0">
      <selection activeCell="N35" sqref="N35"/>
    </sheetView>
  </sheetViews>
  <sheetFormatPr baseColWidth="10" defaultRowHeight="15"/>
  <cols>
    <col min="1" max="1" width="24.28515625" customWidth="1"/>
    <col min="2" max="2" width="10.85546875" style="506"/>
    <col min="3" max="3" width="9.7109375" style="506" customWidth="1"/>
    <col min="4" max="4" width="14.140625" style="506" customWidth="1"/>
    <col min="5" max="5" width="5.28515625" style="506" hidden="1" customWidth="1"/>
    <col min="6" max="6" width="10.85546875" style="506" customWidth="1"/>
    <col min="7" max="7" width="5.28515625" customWidth="1"/>
    <col min="8" max="8" width="11.28515625" customWidth="1"/>
    <col min="9" max="9" width="4.42578125" customWidth="1"/>
    <col min="10" max="10" width="11.7109375" customWidth="1"/>
    <col min="11" max="11" width="3" customWidth="1"/>
  </cols>
  <sheetData>
    <row r="1" spans="1:12">
      <c r="A1" s="2329" t="s">
        <v>1632</v>
      </c>
      <c r="B1" s="2329"/>
      <c r="C1" s="2329"/>
      <c r="D1" s="2329"/>
      <c r="E1" s="2329"/>
      <c r="F1" s="2329"/>
      <c r="G1" s="2329"/>
      <c r="H1" s="2329"/>
      <c r="I1" s="2329"/>
      <c r="J1" s="2329"/>
      <c r="K1" s="2329"/>
    </row>
    <row r="2" spans="1:12">
      <c r="A2" s="2799" t="s">
        <v>2301</v>
      </c>
      <c r="B2" s="2799"/>
      <c r="C2" s="2385"/>
      <c r="D2" s="2386"/>
      <c r="E2" s="2386"/>
      <c r="F2" s="2386"/>
      <c r="G2" s="2386"/>
      <c r="H2" s="2386"/>
      <c r="I2" s="2386"/>
      <c r="J2" s="2386"/>
      <c r="K2" s="2386"/>
    </row>
    <row r="3" spans="1:12">
      <c r="A3" s="917"/>
      <c r="B3" s="2640"/>
      <c r="C3" s="2640"/>
      <c r="D3" s="2640"/>
      <c r="E3" s="2640"/>
      <c r="F3" s="2641" t="s">
        <v>610</v>
      </c>
      <c r="G3" s="2641"/>
      <c r="H3" s="2640"/>
      <c r="I3" s="2640"/>
      <c r="J3" s="2640"/>
      <c r="K3" s="2640"/>
    </row>
    <row r="4" spans="1:12">
      <c r="A4" s="470" t="s">
        <v>262</v>
      </c>
      <c r="B4" s="2645"/>
      <c r="C4" s="2386"/>
      <c r="D4" s="2386"/>
      <c r="E4" s="2386"/>
      <c r="F4" s="2386"/>
      <c r="G4" s="2386"/>
      <c r="H4" s="2386"/>
      <c r="I4" s="2386"/>
      <c r="J4" s="2386"/>
      <c r="K4" s="2386"/>
    </row>
    <row r="5" spans="1:12">
      <c r="A5" s="462" t="s">
        <v>2264</v>
      </c>
      <c r="B5" s="2385"/>
      <c r="C5" s="2386"/>
      <c r="D5" s="2426" t="s">
        <v>263</v>
      </c>
      <c r="E5" s="2426"/>
      <c r="F5" s="2801"/>
      <c r="G5" s="2801"/>
      <c r="H5" s="2658" t="s">
        <v>663</v>
      </c>
      <c r="I5" s="2802"/>
      <c r="J5" s="2581"/>
      <c r="K5" s="2581"/>
    </row>
    <row r="7" spans="1:12" ht="18">
      <c r="A7" s="2467" t="s">
        <v>1502</v>
      </c>
      <c r="B7" s="2800"/>
      <c r="C7" s="2800"/>
      <c r="D7" s="2800"/>
      <c r="E7" s="2800"/>
      <c r="F7" s="2800"/>
      <c r="G7" s="2800"/>
      <c r="H7" s="2800"/>
      <c r="I7" s="2800"/>
      <c r="J7" s="2800"/>
      <c r="K7" s="2800"/>
    </row>
    <row r="8" spans="1:12" ht="18" customHeight="1" thickBot="1"/>
    <row r="9" spans="1:12" ht="44.25" customHeight="1" thickBot="1">
      <c r="A9" s="2729" t="s">
        <v>771</v>
      </c>
      <c r="B9" s="2733"/>
      <c r="C9" s="2733"/>
      <c r="D9" s="2733"/>
      <c r="E9" s="2730"/>
      <c r="F9" s="2729" t="s">
        <v>772</v>
      </c>
      <c r="G9" s="2730"/>
      <c r="H9" s="2729" t="s">
        <v>773</v>
      </c>
      <c r="I9" s="2730"/>
      <c r="J9" s="2731" t="s">
        <v>862</v>
      </c>
      <c r="K9" s="2732"/>
    </row>
    <row r="10" spans="1:12" ht="27" customHeight="1">
      <c r="A10" s="2751"/>
      <c r="B10" s="2752"/>
      <c r="C10" s="2752"/>
      <c r="D10" s="2752"/>
      <c r="E10" s="2753"/>
      <c r="F10" s="2734"/>
      <c r="G10" s="2735"/>
      <c r="H10" s="2736"/>
      <c r="I10" s="2737"/>
      <c r="J10" s="2738"/>
      <c r="K10" s="2739"/>
    </row>
    <row r="11" spans="1:12" ht="15" customHeight="1">
      <c r="A11" s="2744" t="s">
        <v>972</v>
      </c>
      <c r="B11" s="2745"/>
      <c r="C11" s="2745"/>
      <c r="D11" s="2745"/>
      <c r="E11" s="2746"/>
      <c r="F11" s="2740"/>
      <c r="G11" s="2741"/>
      <c r="H11" s="2740"/>
      <c r="I11" s="2741"/>
      <c r="J11" s="2742"/>
      <c r="K11" s="2743"/>
    </row>
    <row r="12" spans="1:12">
      <c r="A12" s="2744" t="s">
        <v>959</v>
      </c>
      <c r="B12" s="2745"/>
      <c r="C12" s="2745"/>
      <c r="D12" s="2745"/>
      <c r="E12" s="2746"/>
      <c r="F12" s="2747"/>
      <c r="G12" s="2748"/>
      <c r="H12" s="2749"/>
      <c r="I12" s="2750"/>
      <c r="J12" s="2742"/>
      <c r="K12" s="2743"/>
    </row>
    <row r="13" spans="1:12">
      <c r="A13" s="2744" t="s">
        <v>960</v>
      </c>
      <c r="B13" s="2745"/>
      <c r="C13" s="2745"/>
      <c r="D13" s="2745"/>
      <c r="E13" s="2746"/>
      <c r="F13" s="2749"/>
      <c r="G13" s="2750"/>
      <c r="H13" s="2749"/>
      <c r="I13" s="2750"/>
      <c r="J13" s="2742"/>
      <c r="K13" s="2743"/>
    </row>
    <row r="14" spans="1:12">
      <c r="A14" s="2744" t="s">
        <v>961</v>
      </c>
      <c r="B14" s="2745"/>
      <c r="C14" s="2745"/>
      <c r="D14" s="2745"/>
      <c r="E14" s="2746"/>
      <c r="F14" s="2749"/>
      <c r="G14" s="2750"/>
      <c r="H14" s="2749"/>
      <c r="I14" s="2750"/>
      <c r="J14" s="2742"/>
      <c r="K14" s="2743"/>
    </row>
    <row r="15" spans="1:12">
      <c r="A15" s="2744" t="s">
        <v>962</v>
      </c>
      <c r="B15" s="2745"/>
      <c r="C15" s="2745"/>
      <c r="D15" s="2745"/>
      <c r="E15" s="2746"/>
      <c r="F15" s="2749"/>
      <c r="G15" s="2750"/>
      <c r="H15" s="2749"/>
      <c r="I15" s="2750"/>
      <c r="J15" s="2742"/>
      <c r="K15" s="2743"/>
      <c r="L15" s="507"/>
    </row>
    <row r="16" spans="1:12" ht="15.75" thickBot="1">
      <c r="A16" s="2760" t="s">
        <v>963</v>
      </c>
      <c r="B16" s="2761"/>
      <c r="C16" s="2761"/>
      <c r="D16" s="2761"/>
      <c r="E16" s="2762"/>
      <c r="F16" s="2754"/>
      <c r="G16" s="2755"/>
      <c r="H16" s="2749"/>
      <c r="I16" s="2750"/>
      <c r="J16" s="2756"/>
      <c r="K16" s="2757"/>
    </row>
    <row r="17" spans="1:13" ht="15.75" thickBot="1">
      <c r="A17" s="2763" t="s">
        <v>964</v>
      </c>
      <c r="B17" s="2764"/>
      <c r="C17" s="2764"/>
      <c r="D17" s="2764"/>
      <c r="E17" s="2765"/>
      <c r="F17" s="1099"/>
      <c r="G17" s="1100"/>
      <c r="H17" s="2758"/>
      <c r="I17" s="2759"/>
      <c r="J17" s="2758"/>
      <c r="K17" s="2759"/>
    </row>
    <row r="18" spans="1:13">
      <c r="A18" s="2751"/>
      <c r="B18" s="2752"/>
      <c r="C18" s="2752"/>
      <c r="D18" s="2752"/>
      <c r="E18" s="2753"/>
      <c r="F18" s="2766"/>
      <c r="G18" s="2767"/>
      <c r="H18" s="2768"/>
      <c r="I18" s="2769"/>
      <c r="J18" s="2770"/>
      <c r="K18" s="2771"/>
    </row>
    <row r="19" spans="1:13">
      <c r="A19" s="2744" t="s">
        <v>965</v>
      </c>
      <c r="B19" s="2745"/>
      <c r="C19" s="2745"/>
      <c r="D19" s="2745"/>
      <c r="E19" s="2746"/>
      <c r="F19" s="2772"/>
      <c r="G19" s="2773"/>
      <c r="H19" s="2749"/>
      <c r="I19" s="2750"/>
      <c r="J19" s="2742"/>
      <c r="K19" s="2743"/>
    </row>
    <row r="20" spans="1:13">
      <c r="A20" s="2744" t="s">
        <v>966</v>
      </c>
      <c r="B20" s="2745"/>
      <c r="C20" s="2745"/>
      <c r="D20" s="2745"/>
      <c r="E20" s="2746"/>
      <c r="F20" s="2777"/>
      <c r="G20" s="2778"/>
      <c r="H20" s="2749"/>
      <c r="I20" s="2750"/>
      <c r="J20" s="2742"/>
      <c r="K20" s="2743"/>
    </row>
    <row r="21" spans="1:13">
      <c r="A21" s="2744" t="s">
        <v>967</v>
      </c>
      <c r="B21" s="2745"/>
      <c r="C21" s="2745"/>
      <c r="D21" s="2745"/>
      <c r="E21" s="2746"/>
      <c r="F21" s="2777"/>
      <c r="G21" s="2778"/>
      <c r="H21" s="2749"/>
      <c r="I21" s="2750"/>
      <c r="J21" s="2742"/>
      <c r="K21" s="2743"/>
    </row>
    <row r="22" spans="1:13" ht="32.25" customHeight="1">
      <c r="A22" s="2774" t="s">
        <v>968</v>
      </c>
      <c r="B22" s="2775"/>
      <c r="C22" s="2775"/>
      <c r="D22" s="2775"/>
      <c r="E22" s="2776"/>
      <c r="F22" s="2777"/>
      <c r="G22" s="2778"/>
      <c r="H22" s="2749"/>
      <c r="I22" s="2750"/>
      <c r="J22" s="2742"/>
      <c r="K22" s="2743"/>
    </row>
    <row r="23" spans="1:13" ht="21.75" customHeight="1" thickBot="1">
      <c r="A23" s="2760" t="s">
        <v>969</v>
      </c>
      <c r="B23" s="2761"/>
      <c r="C23" s="2761"/>
      <c r="D23" s="2761"/>
      <c r="E23" s="2762"/>
      <c r="F23" s="2803"/>
      <c r="G23" s="2804"/>
      <c r="H23" s="2779"/>
      <c r="I23" s="2780"/>
      <c r="J23" s="2781"/>
      <c r="K23" s="2782"/>
      <c r="L23" s="2783"/>
      <c r="M23" s="2784"/>
    </row>
    <row r="24" spans="1:13" ht="15.75" thickBot="1">
      <c r="A24" s="2763" t="s">
        <v>970</v>
      </c>
      <c r="B24" s="2764"/>
      <c r="C24" s="2764"/>
      <c r="D24" s="2764"/>
      <c r="E24" s="2765"/>
      <c r="F24" s="2785"/>
      <c r="G24" s="2786"/>
      <c r="H24" s="2785"/>
      <c r="I24" s="2786"/>
      <c r="J24" s="2785"/>
      <c r="K24" s="2786"/>
    </row>
    <row r="25" spans="1:13">
      <c r="A25" s="2751"/>
      <c r="B25" s="2752"/>
      <c r="C25" s="2752"/>
      <c r="D25" s="2752"/>
      <c r="E25" s="2753"/>
      <c r="F25" s="2787"/>
      <c r="G25" s="2788"/>
      <c r="H25" s="2747"/>
      <c r="I25" s="2748"/>
      <c r="J25" s="2789"/>
      <c r="K25" s="2790"/>
    </row>
    <row r="26" spans="1:13">
      <c r="A26" s="2744" t="s">
        <v>971</v>
      </c>
      <c r="B26" s="2745"/>
      <c r="C26" s="2745"/>
      <c r="D26" s="2745"/>
      <c r="E26" s="2746"/>
      <c r="F26" s="2777"/>
      <c r="G26" s="2778"/>
      <c r="H26" s="2749"/>
      <c r="I26" s="2750"/>
      <c r="J26" s="2742"/>
      <c r="K26" s="2743"/>
    </row>
    <row r="27" spans="1:13" ht="15.75" thickBot="1">
      <c r="A27" s="2805"/>
      <c r="B27" s="2806"/>
      <c r="C27" s="2806"/>
      <c r="D27" s="2806"/>
      <c r="E27" s="2807"/>
      <c r="F27" s="2754"/>
      <c r="G27" s="2755"/>
      <c r="H27" s="2797"/>
      <c r="I27" s="2798"/>
      <c r="J27" s="2756"/>
      <c r="K27" s="2757"/>
    </row>
    <row r="28" spans="1:13" ht="15.75" thickBot="1">
      <c r="A28" s="2808" t="s">
        <v>972</v>
      </c>
      <c r="B28" s="2809"/>
      <c r="C28" s="2809"/>
      <c r="D28" s="2809"/>
      <c r="E28" s="2810"/>
      <c r="F28" s="2791"/>
      <c r="G28" s="2792"/>
      <c r="H28" s="2793"/>
      <c r="I28" s="2794"/>
      <c r="J28" s="2795"/>
      <c r="K28" s="2796"/>
    </row>
    <row r="29" spans="1:13">
      <c r="D29" s="508"/>
      <c r="E29" s="508"/>
      <c r="F29" s="508"/>
      <c r="G29" s="111"/>
      <c r="H29" s="111"/>
      <c r="I29" s="111"/>
      <c r="J29" s="111"/>
      <c r="K29" s="111"/>
    </row>
    <row r="31" spans="1:13">
      <c r="A31" s="509" t="s">
        <v>973</v>
      </c>
      <c r="B31" s="508"/>
      <c r="C31" s="508"/>
      <c r="D31" s="111"/>
      <c r="E31" s="111"/>
      <c r="F31" s="111"/>
      <c r="G31" s="111"/>
      <c r="H31" s="111"/>
    </row>
    <row r="32" spans="1:13">
      <c r="A32" s="508"/>
      <c r="B32" s="508"/>
      <c r="C32" s="508"/>
      <c r="D32" s="111"/>
      <c r="E32" s="111"/>
      <c r="F32" s="111"/>
      <c r="G32" s="111"/>
      <c r="H32" s="111"/>
    </row>
    <row r="33" spans="1:8">
      <c r="A33" s="510" t="s">
        <v>974</v>
      </c>
      <c r="B33" s="510"/>
      <c r="C33" s="441"/>
      <c r="D33" s="441"/>
      <c r="E33" s="441"/>
      <c r="F33" s="441"/>
      <c r="G33" s="441"/>
    </row>
    <row r="34" spans="1:8">
      <c r="A34" s="510" t="s">
        <v>975</v>
      </c>
      <c r="B34" s="510"/>
      <c r="C34" s="441"/>
      <c r="D34" s="441"/>
      <c r="E34" s="441"/>
      <c r="F34" s="441"/>
      <c r="G34" s="441"/>
    </row>
    <row r="35" spans="1:8">
      <c r="A35" s="510" t="s">
        <v>976</v>
      </c>
      <c r="B35" s="510"/>
      <c r="C35" s="441"/>
      <c r="D35" s="441"/>
      <c r="E35" s="441"/>
      <c r="F35" s="441"/>
      <c r="G35" s="441"/>
    </row>
    <row r="36" spans="1:8">
      <c r="A36" s="510" t="s">
        <v>977</v>
      </c>
      <c r="B36" s="510"/>
      <c r="C36" s="441"/>
      <c r="D36" s="441"/>
      <c r="E36" s="441"/>
      <c r="F36" s="441"/>
      <c r="G36" s="441"/>
    </row>
    <row r="37" spans="1:8">
      <c r="A37" s="508"/>
      <c r="B37" s="508"/>
      <c r="C37" s="508"/>
      <c r="D37" s="111"/>
      <c r="E37" s="111"/>
      <c r="F37" s="111"/>
      <c r="G37" s="111"/>
      <c r="H37" s="111"/>
    </row>
  </sheetData>
  <mergeCells count="93">
    <mergeCell ref="A24:E24"/>
    <mergeCell ref="A25:E25"/>
    <mergeCell ref="A26:E26"/>
    <mergeCell ref="A27:E27"/>
    <mergeCell ref="A28:E28"/>
    <mergeCell ref="A23:E23"/>
    <mergeCell ref="A2:B2"/>
    <mergeCell ref="C2:K2"/>
    <mergeCell ref="B5:C5"/>
    <mergeCell ref="B4:K4"/>
    <mergeCell ref="A7:K7"/>
    <mergeCell ref="D5:E5"/>
    <mergeCell ref="F5:G5"/>
    <mergeCell ref="H5:I5"/>
    <mergeCell ref="J5:K5"/>
    <mergeCell ref="A10:E10"/>
    <mergeCell ref="A11:E11"/>
    <mergeCell ref="A12:E12"/>
    <mergeCell ref="A13:E13"/>
    <mergeCell ref="A14:E14"/>
    <mergeCell ref="F23:G23"/>
    <mergeCell ref="F25:G25"/>
    <mergeCell ref="H25:I25"/>
    <mergeCell ref="J25:K25"/>
    <mergeCell ref="F28:G28"/>
    <mergeCell ref="H28:I28"/>
    <mergeCell ref="J28:K28"/>
    <mergeCell ref="F26:G26"/>
    <mergeCell ref="H26:I26"/>
    <mergeCell ref="J26:K26"/>
    <mergeCell ref="F27:G27"/>
    <mergeCell ref="H27:I27"/>
    <mergeCell ref="J27:K27"/>
    <mergeCell ref="H23:I23"/>
    <mergeCell ref="J23:K23"/>
    <mergeCell ref="L23:M23"/>
    <mergeCell ref="F24:G24"/>
    <mergeCell ref="H24:I24"/>
    <mergeCell ref="J24:K24"/>
    <mergeCell ref="A22:E22"/>
    <mergeCell ref="F20:G20"/>
    <mergeCell ref="H20:I20"/>
    <mergeCell ref="J20:K20"/>
    <mergeCell ref="F21:G21"/>
    <mergeCell ref="H21:I21"/>
    <mergeCell ref="J21:K21"/>
    <mergeCell ref="A20:E20"/>
    <mergeCell ref="A21:E21"/>
    <mergeCell ref="F22:G22"/>
    <mergeCell ref="H22:I22"/>
    <mergeCell ref="J22:K22"/>
    <mergeCell ref="A18:E18"/>
    <mergeCell ref="A19:E19"/>
    <mergeCell ref="F16:G16"/>
    <mergeCell ref="H16:I16"/>
    <mergeCell ref="J16:K16"/>
    <mergeCell ref="H17:I17"/>
    <mergeCell ref="J17:K17"/>
    <mergeCell ref="A16:E16"/>
    <mergeCell ref="A17:E17"/>
    <mergeCell ref="F18:G18"/>
    <mergeCell ref="H18:I18"/>
    <mergeCell ref="J18:K18"/>
    <mergeCell ref="F19:G19"/>
    <mergeCell ref="H19:I19"/>
    <mergeCell ref="J19:K19"/>
    <mergeCell ref="A15:E15"/>
    <mergeCell ref="F12:G12"/>
    <mergeCell ref="H12:I12"/>
    <mergeCell ref="J12:K12"/>
    <mergeCell ref="F13:G13"/>
    <mergeCell ref="H13:I13"/>
    <mergeCell ref="J13:K13"/>
    <mergeCell ref="F14:G14"/>
    <mergeCell ref="H14:I14"/>
    <mergeCell ref="J14:K14"/>
    <mergeCell ref="F15:G15"/>
    <mergeCell ref="H15:I15"/>
    <mergeCell ref="J15:K15"/>
    <mergeCell ref="F10:G10"/>
    <mergeCell ref="H10:I10"/>
    <mergeCell ref="J10:K10"/>
    <mergeCell ref="F11:G11"/>
    <mergeCell ref="H11:I11"/>
    <mergeCell ref="J11:K11"/>
    <mergeCell ref="A1:K1"/>
    <mergeCell ref="F9:G9"/>
    <mergeCell ref="H9:I9"/>
    <mergeCell ref="J9:K9"/>
    <mergeCell ref="B3:E3"/>
    <mergeCell ref="F3:G3"/>
    <mergeCell ref="H3:K3"/>
    <mergeCell ref="A9:E9"/>
  </mergeCells>
  <phoneticPr fontId="112" type="noConversion"/>
  <pageMargins left="0.39370078740157483" right="0.23" top="0.78740157480314965" bottom="0.98425196850393704" header="0.51181102362204722" footer="0.51181102362204722"/>
  <pageSetup paperSize="9" scale="93" orientation="portrait" horizontalDpi="1200" verticalDpi="1200"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sheetPr>
    <tabColor theme="7" tint="-0.249977111117893"/>
    <pageSetUpPr fitToPage="1"/>
  </sheetPr>
  <dimension ref="A1:H36"/>
  <sheetViews>
    <sheetView showGridLines="0" workbookViewId="0">
      <selection activeCell="L25" sqref="L25"/>
    </sheetView>
  </sheetViews>
  <sheetFormatPr baseColWidth="10" defaultRowHeight="15"/>
  <cols>
    <col min="1" max="1" width="42.7109375" customWidth="1"/>
    <col min="2" max="2" width="5.7109375" customWidth="1"/>
    <col min="3" max="3" width="12.42578125" customWidth="1"/>
    <col min="4" max="4" width="12.7109375" customWidth="1"/>
    <col min="5" max="5" width="12.28515625" customWidth="1"/>
    <col min="6" max="6" width="9.140625" customWidth="1"/>
    <col min="7" max="7" width="14.42578125" customWidth="1"/>
    <col min="8" max="8" width="12.140625" customWidth="1"/>
  </cols>
  <sheetData>
    <row r="1" spans="1:8">
      <c r="A1" s="2274" t="s">
        <v>1633</v>
      </c>
      <c r="B1" s="2274"/>
      <c r="C1" s="2274"/>
      <c r="D1" s="2274"/>
      <c r="E1" s="2274"/>
      <c r="F1" s="2274"/>
      <c r="G1" s="2274"/>
      <c r="H1" s="2274"/>
    </row>
    <row r="2" spans="1:8">
      <c r="A2" s="511" t="s">
        <v>2301</v>
      </c>
      <c r="B2" s="2811"/>
      <c r="C2" s="2812"/>
      <c r="D2" s="2812"/>
      <c r="E2" s="2812"/>
      <c r="F2" s="2812"/>
      <c r="G2" s="2812"/>
      <c r="H2" s="2812"/>
    </row>
    <row r="3" spans="1:8">
      <c r="A3" s="2420"/>
      <c r="B3" s="2420"/>
      <c r="C3" s="2420"/>
      <c r="D3" s="514" t="s">
        <v>610</v>
      </c>
      <c r="E3" s="2611"/>
      <c r="F3" s="2611"/>
      <c r="G3" s="2611"/>
      <c r="H3" s="2611"/>
    </row>
    <row r="4" spans="1:8">
      <c r="A4" s="263" t="s">
        <v>612</v>
      </c>
      <c r="B4" s="2645"/>
      <c r="C4" s="2386"/>
      <c r="D4" s="2386"/>
      <c r="E4" s="2386"/>
      <c r="F4" s="2386"/>
      <c r="G4" s="2386"/>
      <c r="H4" s="2386"/>
    </row>
    <row r="5" spans="1:8">
      <c r="A5" s="516" t="s">
        <v>2264</v>
      </c>
      <c r="C5" s="2387"/>
      <c r="D5" s="2387"/>
      <c r="E5" s="264" t="s">
        <v>662</v>
      </c>
      <c r="F5" s="517"/>
      <c r="G5" s="505" t="s">
        <v>663</v>
      </c>
      <c r="H5" s="1028"/>
    </row>
    <row r="6" spans="1:8" ht="19.5" customHeight="1">
      <c r="A6" s="262"/>
      <c r="C6" s="267"/>
      <c r="D6" s="268"/>
      <c r="E6" s="264"/>
      <c r="F6" s="269"/>
      <c r="G6" s="269"/>
      <c r="H6" s="269"/>
    </row>
    <row r="7" spans="1:8" ht="15" customHeight="1">
      <c r="A7" s="2418" t="s">
        <v>1504</v>
      </c>
      <c r="B7" s="2418"/>
      <c r="C7" s="2418"/>
      <c r="D7" s="2418"/>
      <c r="E7" s="2418"/>
      <c r="F7" s="2418"/>
      <c r="G7" s="2418"/>
      <c r="H7" s="2418"/>
    </row>
    <row r="8" spans="1:8" ht="12.75" customHeight="1" thickBot="1">
      <c r="A8" s="494"/>
      <c r="B8" s="494"/>
      <c r="C8" s="494"/>
      <c r="D8" s="494"/>
      <c r="E8" s="494"/>
      <c r="F8" s="494"/>
      <c r="G8" s="494"/>
      <c r="H8" s="494"/>
    </row>
    <row r="9" spans="1:8" ht="45" customHeight="1" thickBot="1">
      <c r="A9" s="518" t="s">
        <v>771</v>
      </c>
      <c r="B9" s="518" t="s">
        <v>377</v>
      </c>
      <c r="C9" s="519" t="s">
        <v>772</v>
      </c>
      <c r="D9" s="519" t="s">
        <v>773</v>
      </c>
      <c r="E9" s="519" t="s">
        <v>978</v>
      </c>
      <c r="F9" s="520" t="s">
        <v>979</v>
      </c>
      <c r="G9" s="519" t="s">
        <v>980</v>
      </c>
      <c r="H9" s="519" t="s">
        <v>981</v>
      </c>
    </row>
    <row r="10" spans="1:8" ht="28.5" customHeight="1">
      <c r="A10" s="521"/>
      <c r="B10" s="521"/>
      <c r="C10" s="1101"/>
      <c r="D10" s="1101"/>
      <c r="E10" s="1101"/>
      <c r="F10" s="1107"/>
      <c r="G10" s="1105"/>
      <c r="H10" s="1106"/>
    </row>
    <row r="11" spans="1:8">
      <c r="A11" s="450" t="s">
        <v>645</v>
      </c>
      <c r="B11" s="450"/>
      <c r="C11" s="629"/>
      <c r="D11" s="629"/>
      <c r="E11" s="629"/>
      <c r="F11" s="1073"/>
      <c r="G11" s="629"/>
      <c r="H11" s="629"/>
    </row>
    <row r="12" spans="1:8">
      <c r="A12" s="450" t="s">
        <v>982</v>
      </c>
      <c r="B12" s="450"/>
      <c r="C12" s="629"/>
      <c r="D12" s="629"/>
      <c r="E12" s="629"/>
      <c r="F12" s="1073"/>
      <c r="G12" s="629"/>
      <c r="H12" s="629"/>
    </row>
    <row r="13" spans="1:8">
      <c r="A13" s="450" t="s">
        <v>983</v>
      </c>
      <c r="B13" s="450"/>
      <c r="C13" s="629"/>
      <c r="D13" s="629"/>
      <c r="E13" s="629"/>
      <c r="F13" s="1073"/>
      <c r="G13" s="629"/>
      <c r="H13" s="629"/>
    </row>
    <row r="14" spans="1:8" ht="29.25">
      <c r="A14" s="524" t="s">
        <v>984</v>
      </c>
      <c r="B14" s="450"/>
      <c r="C14" s="629"/>
      <c r="D14" s="629"/>
      <c r="E14" s="629"/>
      <c r="F14" s="1073"/>
      <c r="G14" s="629"/>
      <c r="H14" s="629"/>
    </row>
    <row r="15" spans="1:8">
      <c r="A15" s="450" t="s">
        <v>985</v>
      </c>
      <c r="B15" s="450"/>
      <c r="C15" s="629"/>
      <c r="D15" s="629"/>
      <c r="E15" s="629"/>
      <c r="F15" s="1073"/>
      <c r="G15" s="629"/>
      <c r="H15" s="629"/>
    </row>
    <row r="16" spans="1:8">
      <c r="A16" s="450" t="s">
        <v>986</v>
      </c>
      <c r="B16" s="450"/>
      <c r="C16" s="629"/>
      <c r="D16" s="629"/>
      <c r="E16" s="629"/>
      <c r="F16" s="1073"/>
      <c r="G16" s="629"/>
      <c r="H16" s="629"/>
    </row>
    <row r="17" spans="1:8">
      <c r="A17" s="450" t="s">
        <v>646</v>
      </c>
      <c r="B17" s="450"/>
      <c r="C17" s="629"/>
      <c r="D17" s="629"/>
      <c r="E17" s="629"/>
      <c r="F17" s="1073"/>
      <c r="G17" s="629"/>
      <c r="H17" s="629"/>
    </row>
    <row r="18" spans="1:8" ht="15.75" thickBot="1">
      <c r="A18" s="490" t="s">
        <v>987</v>
      </c>
      <c r="B18" s="490"/>
      <c r="C18" s="1102"/>
      <c r="D18" s="1102"/>
      <c r="E18" s="1102"/>
      <c r="F18" s="1108"/>
      <c r="G18" s="1102"/>
      <c r="H18" s="1102"/>
    </row>
    <row r="19" spans="1:8" ht="15.75" thickBot="1">
      <c r="A19" s="525" t="s">
        <v>988</v>
      </c>
      <c r="B19" s="525"/>
      <c r="C19" s="1103"/>
      <c r="D19" s="1103"/>
      <c r="E19" s="1103"/>
      <c r="F19" s="1109"/>
      <c r="G19" s="1103"/>
      <c r="H19" s="1103"/>
    </row>
    <row r="20" spans="1:8">
      <c r="A20" s="449"/>
      <c r="B20" s="449"/>
      <c r="C20" s="577"/>
      <c r="D20" s="577"/>
      <c r="E20" s="577"/>
      <c r="F20" s="1072"/>
      <c r="G20" s="577"/>
      <c r="H20" s="577"/>
    </row>
    <row r="21" spans="1:8">
      <c r="A21" s="450" t="s">
        <v>989</v>
      </c>
      <c r="B21" s="450"/>
      <c r="C21" s="629"/>
      <c r="D21" s="629"/>
      <c r="E21" s="629"/>
      <c r="F21" s="1073"/>
      <c r="G21" s="629"/>
      <c r="H21" s="629"/>
    </row>
    <row r="22" spans="1:8">
      <c r="A22" s="450" t="s">
        <v>990</v>
      </c>
      <c r="B22" s="450"/>
      <c r="C22" s="629"/>
      <c r="D22" s="629"/>
      <c r="E22" s="629"/>
      <c r="F22" s="1073"/>
      <c r="G22" s="629"/>
      <c r="H22" s="629"/>
    </row>
    <row r="23" spans="1:8">
      <c r="A23" s="450" t="s">
        <v>991</v>
      </c>
      <c r="B23" s="1022" t="s">
        <v>1674</v>
      </c>
      <c r="C23" s="629"/>
      <c r="D23" s="629"/>
      <c r="E23" s="629"/>
      <c r="F23" s="1073"/>
      <c r="G23" s="629"/>
      <c r="H23" s="629"/>
    </row>
    <row r="24" spans="1:8" ht="29.25">
      <c r="A24" s="524" t="s">
        <v>992</v>
      </c>
      <c r="B24" s="450"/>
      <c r="C24" s="629"/>
      <c r="D24" s="629"/>
      <c r="E24" s="629"/>
      <c r="F24" s="1073"/>
      <c r="G24" s="629"/>
      <c r="H24" s="629"/>
    </row>
    <row r="25" spans="1:8">
      <c r="A25" s="450" t="s">
        <v>993</v>
      </c>
      <c r="B25" s="450"/>
      <c r="C25" s="629"/>
      <c r="D25" s="629"/>
      <c r="E25" s="629"/>
      <c r="F25" s="1073"/>
      <c r="G25" s="629"/>
      <c r="H25" s="629"/>
    </row>
    <row r="26" spans="1:8">
      <c r="A26" s="450" t="s">
        <v>994</v>
      </c>
      <c r="B26" s="450"/>
      <c r="C26" s="629"/>
      <c r="D26" s="629"/>
      <c r="E26" s="629"/>
      <c r="F26" s="1073"/>
      <c r="G26" s="629"/>
      <c r="H26" s="629"/>
    </row>
    <row r="27" spans="1:8" ht="15.75" thickBot="1">
      <c r="A27" s="451" t="s">
        <v>995</v>
      </c>
      <c r="B27" s="451"/>
      <c r="C27" s="1070"/>
      <c r="D27" s="1070"/>
      <c r="E27" s="1070"/>
      <c r="F27" s="1074"/>
      <c r="G27" s="1070"/>
      <c r="H27" s="1070"/>
    </row>
    <row r="28" spans="1:8" ht="15.75" thickBot="1">
      <c r="A28" s="525" t="s">
        <v>996</v>
      </c>
      <c r="B28" s="525"/>
      <c r="C28" s="1103"/>
      <c r="D28" s="1103"/>
      <c r="E28" s="1103"/>
      <c r="F28" s="1109"/>
      <c r="G28" s="1103"/>
      <c r="H28" s="1103"/>
    </row>
    <row r="29" spans="1:8">
      <c r="A29" s="526"/>
      <c r="B29" s="526"/>
      <c r="C29" s="1104"/>
      <c r="D29" s="1104"/>
      <c r="E29" s="1104"/>
      <c r="F29" s="1110"/>
      <c r="G29" s="1104"/>
      <c r="H29" s="1104"/>
    </row>
    <row r="30" spans="1:8" ht="30.75" thickBot="1">
      <c r="A30" s="1111" t="s">
        <v>997</v>
      </c>
      <c r="B30" s="1112"/>
      <c r="C30" s="1113"/>
      <c r="D30" s="1113"/>
      <c r="E30" s="1113"/>
      <c r="F30" s="1114"/>
      <c r="G30" s="1113"/>
      <c r="H30" s="1113"/>
    </row>
    <row r="31" spans="1:8">
      <c r="A31" s="111"/>
      <c r="B31" s="111"/>
      <c r="C31" s="111"/>
      <c r="D31" s="111"/>
      <c r="E31" s="111"/>
      <c r="F31" s="111"/>
      <c r="G31" s="111"/>
      <c r="H31" s="111"/>
    </row>
    <row r="32" spans="1:8">
      <c r="A32" s="479" t="s">
        <v>704</v>
      </c>
      <c r="B32" s="111"/>
      <c r="C32" s="111"/>
      <c r="D32" s="111"/>
      <c r="E32" s="111"/>
      <c r="F32" s="111"/>
      <c r="G32" s="111"/>
      <c r="H32" s="111"/>
    </row>
    <row r="33" spans="1:8">
      <c r="A33" s="111"/>
      <c r="B33" s="111"/>
      <c r="C33" s="111"/>
      <c r="D33" s="111"/>
      <c r="E33" s="111"/>
      <c r="F33" s="111"/>
      <c r="G33" s="111"/>
      <c r="H33" s="111"/>
    </row>
    <row r="34" spans="1:8">
      <c r="A34" s="111" t="s">
        <v>998</v>
      </c>
      <c r="B34" s="111"/>
      <c r="C34" s="111"/>
      <c r="D34" s="111"/>
      <c r="E34" s="111"/>
      <c r="F34" s="111"/>
      <c r="G34" s="111"/>
      <c r="H34" s="111"/>
    </row>
    <row r="35" spans="1:8">
      <c r="A35" s="111" t="s">
        <v>999</v>
      </c>
      <c r="B35" s="111"/>
      <c r="C35" s="111"/>
      <c r="D35" s="111"/>
      <c r="E35" s="111"/>
      <c r="F35" s="111"/>
      <c r="G35" s="111"/>
      <c r="H35" s="111"/>
    </row>
    <row r="36" spans="1:8">
      <c r="A36" s="111" t="s">
        <v>1000</v>
      </c>
      <c r="B36" s="111"/>
      <c r="C36" s="111"/>
      <c r="D36" s="111"/>
      <c r="E36" s="111"/>
      <c r="F36" s="111"/>
      <c r="G36" s="111"/>
      <c r="H36" s="111"/>
    </row>
  </sheetData>
  <mergeCells count="7">
    <mergeCell ref="A7:H7"/>
    <mergeCell ref="A1:H1"/>
    <mergeCell ref="A3:C3"/>
    <mergeCell ref="B4:H4"/>
    <mergeCell ref="C5:D5"/>
    <mergeCell ref="B2:H2"/>
    <mergeCell ref="E3:H3"/>
  </mergeCells>
  <phoneticPr fontId="112" type="noConversion"/>
  <pageMargins left="0.39370078740157483" right="0" top="0.78740157480314965" bottom="0.98425196850393704" header="0.51181102362204722" footer="0.51181102362204722"/>
  <pageSetup paperSize="9" scale="81" orientation="portrait" horizontalDpi="1200" verticalDpi="1200"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sheetPr>
    <tabColor theme="7" tint="-0.249977111117893"/>
    <pageSetUpPr fitToPage="1"/>
  </sheetPr>
  <dimension ref="A1:H26"/>
  <sheetViews>
    <sheetView showGridLines="0" workbookViewId="0">
      <selection activeCell="K26" sqref="K26"/>
    </sheetView>
  </sheetViews>
  <sheetFormatPr baseColWidth="10" defaultRowHeight="15"/>
  <cols>
    <col min="1" max="1" width="47.42578125" customWidth="1"/>
    <col min="2" max="2" width="5.42578125" customWidth="1"/>
    <col min="3" max="3" width="12" customWidth="1"/>
    <col min="4" max="4" width="11.28515625" customWidth="1"/>
    <col min="5" max="5" width="13.140625" customWidth="1"/>
    <col min="6" max="6" width="10.140625" customWidth="1"/>
    <col min="7" max="7" width="13.85546875" customWidth="1"/>
    <col min="8" max="8" width="11.42578125" customWidth="1"/>
  </cols>
  <sheetData>
    <row r="1" spans="1:8">
      <c r="A1" s="2813" t="s">
        <v>1634</v>
      </c>
      <c r="B1" s="2813"/>
      <c r="C1" s="2813"/>
      <c r="D1" s="2813"/>
      <c r="E1" s="2813"/>
      <c r="F1" s="2813"/>
      <c r="G1" s="2813"/>
      <c r="H1" s="2813"/>
    </row>
    <row r="2" spans="1:8">
      <c r="A2" s="511" t="s">
        <v>2301</v>
      </c>
      <c r="B2" s="512"/>
      <c r="C2" s="513"/>
      <c r="D2" s="2385"/>
      <c r="E2" s="2386"/>
      <c r="F2" s="2386"/>
      <c r="G2" s="2386"/>
      <c r="H2" s="2386"/>
    </row>
    <row r="3" spans="1:8">
      <c r="A3" s="2420"/>
      <c r="B3" s="2420"/>
      <c r="C3" s="2420"/>
      <c r="D3" s="514" t="s">
        <v>610</v>
      </c>
      <c r="E3" s="2611"/>
      <c r="F3" s="2611"/>
      <c r="G3" s="2611"/>
      <c r="H3" s="2611"/>
    </row>
    <row r="4" spans="1:8">
      <c r="A4" s="263" t="s">
        <v>612</v>
      </c>
      <c r="B4" s="2645"/>
      <c r="C4" s="2386"/>
      <c r="D4" s="2386"/>
      <c r="E4" s="2386"/>
      <c r="F4" s="2386"/>
      <c r="G4" s="2386"/>
      <c r="H4" s="2386"/>
    </row>
    <row r="5" spans="1:8">
      <c r="A5" s="516" t="s">
        <v>2264</v>
      </c>
      <c r="C5" s="2719"/>
      <c r="D5" s="2719"/>
      <c r="E5" s="264" t="s">
        <v>662</v>
      </c>
      <c r="F5" s="517"/>
      <c r="G5" s="527" t="s">
        <v>663</v>
      </c>
      <c r="H5" s="1212"/>
    </row>
    <row r="6" spans="1:8">
      <c r="A6" s="262"/>
      <c r="C6" s="267"/>
      <c r="D6" s="268"/>
      <c r="E6" s="264"/>
      <c r="F6" s="269"/>
      <c r="G6" s="269"/>
      <c r="H6" s="269"/>
    </row>
    <row r="7" spans="1:8" ht="18">
      <c r="A7" s="2418" t="s">
        <v>1503</v>
      </c>
      <c r="B7" s="2418"/>
      <c r="C7" s="2418"/>
      <c r="D7" s="2418"/>
      <c r="E7" s="2418"/>
      <c r="F7" s="2418"/>
      <c r="G7" s="2418"/>
      <c r="H7" s="2418"/>
    </row>
    <row r="8" spans="1:8" ht="15.75" thickBot="1"/>
    <row r="9" spans="1:8" ht="43.5" customHeight="1" thickBot="1">
      <c r="A9" s="528" t="s">
        <v>771</v>
      </c>
      <c r="B9" s="528" t="s">
        <v>377</v>
      </c>
      <c r="C9" s="529" t="s">
        <v>772</v>
      </c>
      <c r="D9" s="529" t="s">
        <v>773</v>
      </c>
      <c r="E9" s="529" t="s">
        <v>978</v>
      </c>
      <c r="F9" s="530" t="s">
        <v>979</v>
      </c>
      <c r="G9" s="529" t="s">
        <v>980</v>
      </c>
      <c r="H9" s="531" t="s">
        <v>981</v>
      </c>
    </row>
    <row r="10" spans="1:8" ht="19.5" customHeight="1">
      <c r="A10" s="449" t="s">
        <v>1001</v>
      </c>
      <c r="B10" s="449"/>
      <c r="C10" s="449"/>
      <c r="D10" s="449"/>
      <c r="E10" s="449"/>
      <c r="F10" s="449"/>
      <c r="G10" s="449"/>
      <c r="H10" s="449"/>
    </row>
    <row r="11" spans="1:8" ht="20.25" customHeight="1">
      <c r="A11" s="450" t="s">
        <v>1002</v>
      </c>
      <c r="B11" s="450"/>
      <c r="C11" s="450"/>
      <c r="D11" s="450"/>
      <c r="E11" s="450"/>
      <c r="F11" s="450"/>
      <c r="G11" s="450"/>
      <c r="H11" s="450"/>
    </row>
    <row r="12" spans="1:8" ht="19.5" customHeight="1">
      <c r="A12" s="450" t="s">
        <v>1003</v>
      </c>
      <c r="B12" s="450"/>
      <c r="C12" s="450"/>
      <c r="D12" s="450"/>
      <c r="E12" s="450"/>
      <c r="F12" s="450"/>
      <c r="G12" s="450"/>
      <c r="H12" s="450"/>
    </row>
    <row r="13" spans="1:8" ht="18.75" customHeight="1">
      <c r="A13" s="450" t="s">
        <v>1004</v>
      </c>
      <c r="B13" s="450"/>
      <c r="C13" s="450"/>
      <c r="D13" s="450"/>
      <c r="E13" s="450"/>
      <c r="F13" s="450"/>
      <c r="G13" s="450"/>
      <c r="H13" s="450"/>
    </row>
    <row r="14" spans="1:8" ht="18" customHeight="1" thickBot="1">
      <c r="A14" s="451" t="s">
        <v>1005</v>
      </c>
      <c r="B14" s="451"/>
      <c r="C14" s="451"/>
      <c r="D14" s="451"/>
      <c r="E14" s="451"/>
      <c r="F14" s="451"/>
      <c r="G14" s="451"/>
      <c r="H14" s="451"/>
    </row>
    <row r="15" spans="1:8" ht="15.75" thickBot="1">
      <c r="A15" s="525" t="s">
        <v>1006</v>
      </c>
      <c r="B15" s="525"/>
      <c r="C15" s="525"/>
      <c r="D15" s="525"/>
      <c r="E15" s="525"/>
      <c r="F15" s="525"/>
      <c r="G15" s="525"/>
      <c r="H15" s="525"/>
    </row>
    <row r="16" spans="1:8">
      <c r="A16" s="111"/>
      <c r="B16" s="111"/>
      <c r="C16" s="111"/>
      <c r="D16" s="111"/>
      <c r="E16" s="111"/>
      <c r="F16" s="111"/>
      <c r="G16" s="111"/>
      <c r="H16" s="111"/>
    </row>
    <row r="17" spans="1:8">
      <c r="A17" s="111" t="s">
        <v>1007</v>
      </c>
      <c r="B17" s="111"/>
      <c r="C17" s="111"/>
      <c r="D17" s="111"/>
      <c r="E17" s="111"/>
      <c r="F17" s="111"/>
      <c r="G17" s="111"/>
      <c r="H17" s="111"/>
    </row>
    <row r="18" spans="1:8">
      <c r="A18" s="111" t="s">
        <v>1008</v>
      </c>
      <c r="B18" s="111"/>
      <c r="C18" s="111"/>
      <c r="D18" s="111"/>
      <c r="E18" s="111"/>
      <c r="F18" s="111"/>
      <c r="G18" s="111"/>
      <c r="H18" s="111"/>
    </row>
    <row r="19" spans="1:8">
      <c r="A19" s="111" t="s">
        <v>2253</v>
      </c>
      <c r="B19" s="111"/>
      <c r="C19" s="111"/>
      <c r="D19" s="111"/>
      <c r="E19" s="111"/>
      <c r="F19" s="111"/>
      <c r="G19" s="111"/>
      <c r="H19" s="111"/>
    </row>
    <row r="20" spans="1:8">
      <c r="A20" s="111"/>
      <c r="B20" s="111"/>
      <c r="C20" s="111"/>
      <c r="D20" s="111"/>
      <c r="E20" s="111"/>
      <c r="F20" s="111"/>
      <c r="G20" s="111"/>
      <c r="H20" s="111"/>
    </row>
    <row r="21" spans="1:8">
      <c r="A21" s="479" t="s">
        <v>704</v>
      </c>
      <c r="B21" s="111"/>
      <c r="C21" s="111"/>
      <c r="D21" s="111"/>
      <c r="E21" s="111"/>
      <c r="F21" s="111"/>
      <c r="G21" s="111"/>
      <c r="H21" s="111"/>
    </row>
    <row r="22" spans="1:8">
      <c r="A22" s="111"/>
      <c r="B22" s="111"/>
      <c r="C22" s="111"/>
      <c r="D22" s="111"/>
      <c r="E22" s="111"/>
      <c r="F22" s="111"/>
      <c r="G22" s="111"/>
      <c r="H22" s="111"/>
    </row>
    <row r="23" spans="1:8">
      <c r="A23" s="441" t="s">
        <v>2313</v>
      </c>
      <c r="B23" s="441"/>
      <c r="C23" s="441"/>
      <c r="D23" s="441"/>
      <c r="E23" s="441"/>
      <c r="F23" s="441"/>
      <c r="G23" s="441"/>
      <c r="H23" s="111"/>
    </row>
    <row r="24" spans="1:8">
      <c r="A24" s="441" t="s">
        <v>1009</v>
      </c>
      <c r="B24" s="441"/>
      <c r="C24" s="441"/>
      <c r="D24" s="441"/>
      <c r="E24" s="441"/>
      <c r="F24" s="441"/>
      <c r="G24" s="441"/>
      <c r="H24" s="111"/>
    </row>
    <row r="25" spans="1:8">
      <c r="A25" s="441" t="s">
        <v>1010</v>
      </c>
      <c r="B25" s="441"/>
      <c r="C25" s="441"/>
      <c r="D25" s="441"/>
      <c r="E25" s="441"/>
      <c r="F25" s="441"/>
      <c r="G25" s="441"/>
      <c r="H25" s="111"/>
    </row>
    <row r="26" spans="1:8">
      <c r="A26" s="441" t="s">
        <v>1011</v>
      </c>
      <c r="B26" s="441"/>
      <c r="C26" s="441"/>
      <c r="D26" s="441"/>
      <c r="E26" s="441"/>
      <c r="F26" s="441"/>
      <c r="G26" s="441"/>
      <c r="H26" s="111"/>
    </row>
  </sheetData>
  <mergeCells count="7">
    <mergeCell ref="A7:H7"/>
    <mergeCell ref="A1:H1"/>
    <mergeCell ref="D2:H2"/>
    <mergeCell ref="A3:C3"/>
    <mergeCell ref="B4:H4"/>
    <mergeCell ref="C5:D5"/>
    <mergeCell ref="E3:H3"/>
  </mergeCells>
  <phoneticPr fontId="112" type="noConversion"/>
  <pageMargins left="0.39370078740157483" right="0" top="0.78740157480314965" bottom="0.98425196850393704" header="0.51181102362204722" footer="0.51181102362204722"/>
  <pageSetup paperSize="9" scale="79" orientation="portrait" horizontalDpi="1200" verticalDpi="1200"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sheetPr>
    <tabColor theme="7" tint="-0.249977111117893"/>
  </sheetPr>
  <dimension ref="A1:N43"/>
  <sheetViews>
    <sheetView showGridLines="0" zoomScale="130" zoomScaleNormal="130" zoomScalePageLayoutView="130" workbookViewId="0">
      <selection activeCell="I12" sqref="I12"/>
    </sheetView>
  </sheetViews>
  <sheetFormatPr baseColWidth="10" defaultColWidth="10.85546875" defaultRowHeight="12.75"/>
  <cols>
    <col min="1" max="1" width="33.42578125" style="97" customWidth="1"/>
    <col min="2" max="2" width="12.42578125" style="97" customWidth="1"/>
    <col min="3" max="3" width="12.28515625" style="97" customWidth="1"/>
    <col min="4" max="4" width="14.42578125" style="97" customWidth="1"/>
    <col min="5" max="5" width="10.42578125" style="97" customWidth="1"/>
    <col min="6" max="6" width="12.85546875" style="97" customWidth="1"/>
    <col min="7" max="7" width="13.7109375" style="97" customWidth="1"/>
    <col min="8" max="8" width="12.7109375" style="97" customWidth="1"/>
    <col min="9" max="16384" width="10.85546875" style="97"/>
  </cols>
  <sheetData>
    <row r="1" spans="1:14" ht="15">
      <c r="A1" s="2815" t="s">
        <v>1635</v>
      </c>
      <c r="B1" s="2815"/>
      <c r="C1" s="2815"/>
      <c r="D1" s="2815"/>
      <c r="E1" s="2815"/>
      <c r="F1" s="2815"/>
      <c r="G1" s="2815"/>
      <c r="H1" s="2815"/>
    </row>
    <row r="2" spans="1:14">
      <c r="A2" s="265" t="s">
        <v>2301</v>
      </c>
      <c r="B2" s="2811"/>
      <c r="C2" s="2812"/>
      <c r="D2" s="2812"/>
      <c r="E2" s="2812"/>
      <c r="F2" s="2812"/>
      <c r="G2" s="2812"/>
      <c r="H2" s="2812"/>
    </row>
    <row r="3" spans="1:14">
      <c r="A3" s="2420"/>
      <c r="B3" s="2420"/>
      <c r="C3" s="2420"/>
      <c r="D3" s="2420"/>
      <c r="E3" s="2420"/>
      <c r="F3" s="496" t="s">
        <v>610</v>
      </c>
      <c r="G3" s="2388"/>
      <c r="H3" s="2388"/>
    </row>
    <row r="4" spans="1:14">
      <c r="A4" s="2421" t="s">
        <v>262</v>
      </c>
      <c r="B4" s="2421"/>
      <c r="C4" s="2423"/>
      <c r="D4" s="2423"/>
      <c r="E4" s="2423"/>
      <c r="F4" s="2423"/>
      <c r="G4" s="2423"/>
      <c r="H4" s="2423"/>
    </row>
    <row r="5" spans="1:14">
      <c r="A5" s="265" t="s">
        <v>2264</v>
      </c>
      <c r="B5" s="2811"/>
      <c r="C5" s="2812"/>
      <c r="D5" s="1665" t="s">
        <v>662</v>
      </c>
      <c r="E5" s="2647"/>
      <c r="F5" s="2647"/>
      <c r="G5" s="527" t="s">
        <v>663</v>
      </c>
      <c r="H5" s="1028"/>
    </row>
    <row r="6" spans="1:14" ht="15">
      <c r="A6" s="262"/>
      <c r="B6"/>
      <c r="C6" s="267"/>
      <c r="D6" s="268"/>
      <c r="E6" s="264"/>
      <c r="F6" s="269"/>
      <c r="G6" s="269"/>
      <c r="H6" s="269"/>
      <c r="J6" s="532"/>
    </row>
    <row r="7" spans="1:14" ht="18">
      <c r="A7" s="2814" t="s">
        <v>1012</v>
      </c>
      <c r="B7" s="2814"/>
      <c r="C7" s="2814"/>
      <c r="D7" s="2814"/>
      <c r="E7" s="2814"/>
      <c r="F7" s="2814"/>
      <c r="G7" s="2814"/>
      <c r="H7" s="2814"/>
    </row>
    <row r="8" spans="1:14" ht="15" thickBot="1">
      <c r="A8" s="533"/>
      <c r="B8" s="533"/>
      <c r="C8" s="533"/>
      <c r="D8" s="533"/>
      <c r="E8" s="533"/>
      <c r="F8" s="533"/>
      <c r="G8" s="533"/>
      <c r="H8" s="533"/>
      <c r="I8" s="96"/>
    </row>
    <row r="9" spans="1:14" ht="78" customHeight="1" thickBot="1">
      <c r="A9" s="534" t="s">
        <v>771</v>
      </c>
      <c r="B9" s="535" t="s">
        <v>772</v>
      </c>
      <c r="C9" s="535" t="s">
        <v>773</v>
      </c>
      <c r="D9" s="536" t="s">
        <v>1013</v>
      </c>
      <c r="E9" s="536" t="s">
        <v>774</v>
      </c>
      <c r="F9" s="536" t="s">
        <v>1014</v>
      </c>
      <c r="G9" s="536" t="s">
        <v>1015</v>
      </c>
      <c r="H9" s="536" t="s">
        <v>1016</v>
      </c>
    </row>
    <row r="10" spans="1:14" ht="21" customHeight="1">
      <c r="A10" s="537" t="s">
        <v>1017</v>
      </c>
      <c r="B10" s="603"/>
      <c r="C10" s="603"/>
      <c r="D10" s="603"/>
      <c r="E10" s="1078"/>
      <c r="F10" s="603"/>
      <c r="G10" s="603"/>
      <c r="H10" s="603"/>
    </row>
    <row r="11" spans="1:14" ht="28.5">
      <c r="A11" s="523" t="s">
        <v>1018</v>
      </c>
      <c r="B11" s="629"/>
      <c r="C11" s="629"/>
      <c r="D11" s="629"/>
      <c r="E11" s="1073"/>
      <c r="F11" s="629"/>
      <c r="G11" s="629"/>
      <c r="H11" s="629"/>
    </row>
    <row r="12" spans="1:14" ht="18" customHeight="1">
      <c r="A12" s="450" t="s">
        <v>1019</v>
      </c>
      <c r="B12" s="629"/>
      <c r="C12" s="629"/>
      <c r="D12" s="629"/>
      <c r="E12" s="1073"/>
      <c r="F12" s="629"/>
      <c r="G12" s="629"/>
      <c r="H12" s="629"/>
      <c r="N12" s="539"/>
    </row>
    <row r="13" spans="1:14" ht="28.5">
      <c r="A13" s="524" t="s">
        <v>1020</v>
      </c>
      <c r="B13" s="629"/>
      <c r="C13" s="629"/>
      <c r="D13" s="629"/>
      <c r="E13" s="1073"/>
      <c r="F13" s="629"/>
      <c r="G13" s="629"/>
      <c r="H13" s="629"/>
    </row>
    <row r="14" spans="1:14" ht="17.25" customHeight="1">
      <c r="A14" s="450" t="s">
        <v>1021</v>
      </c>
      <c r="B14" s="629"/>
      <c r="C14" s="629"/>
      <c r="D14" s="629"/>
      <c r="E14" s="1073"/>
      <c r="F14" s="629"/>
      <c r="G14" s="629"/>
      <c r="H14" s="629"/>
    </row>
    <row r="15" spans="1:14" ht="16.5" customHeight="1">
      <c r="A15" s="540" t="s">
        <v>784</v>
      </c>
      <c r="B15" s="629"/>
      <c r="C15" s="629"/>
      <c r="D15" s="629"/>
      <c r="E15" s="1073"/>
      <c r="F15" s="629"/>
      <c r="G15" s="629"/>
      <c r="H15" s="629"/>
    </row>
    <row r="16" spans="1:14" ht="28.5">
      <c r="A16" s="541" t="s">
        <v>1022</v>
      </c>
      <c r="B16" s="629"/>
      <c r="C16" s="629"/>
      <c r="D16" s="629"/>
      <c r="E16" s="1073"/>
      <c r="F16" s="629"/>
      <c r="G16" s="629"/>
      <c r="H16" s="629"/>
    </row>
    <row r="17" spans="1:8" ht="15.75" customHeight="1">
      <c r="A17" s="540" t="s">
        <v>1023</v>
      </c>
      <c r="B17" s="629"/>
      <c r="C17" s="629"/>
      <c r="D17" s="629"/>
      <c r="E17" s="1073"/>
      <c r="F17" s="629"/>
      <c r="G17" s="629"/>
      <c r="H17" s="629"/>
    </row>
    <row r="18" spans="1:8" ht="21" customHeight="1">
      <c r="A18" s="540" t="s">
        <v>1024</v>
      </c>
      <c r="B18" s="629"/>
      <c r="C18" s="629"/>
      <c r="D18" s="629"/>
      <c r="E18" s="1073"/>
      <c r="F18" s="629"/>
      <c r="G18" s="629"/>
      <c r="H18" s="629"/>
    </row>
    <row r="19" spans="1:8" ht="43.5" thickBot="1">
      <c r="A19" s="542" t="s">
        <v>1025</v>
      </c>
      <c r="B19" s="1070"/>
      <c r="C19" s="1102"/>
      <c r="D19" s="1102"/>
      <c r="E19" s="1108"/>
      <c r="F19" s="1102"/>
      <c r="G19" s="1102"/>
      <c r="H19" s="1102"/>
    </row>
    <row r="20" spans="1:8" ht="33" customHeight="1" thickBot="1">
      <c r="A20" s="543" t="s">
        <v>1026</v>
      </c>
      <c r="B20" s="633">
        <f>SUM(B10:B19)</f>
        <v>0</v>
      </c>
      <c r="C20" s="633">
        <f t="shared" ref="C20:H20" si="0">SUM(C10:C19)</f>
        <v>0</v>
      </c>
      <c r="D20" s="633">
        <f t="shared" si="0"/>
        <v>0</v>
      </c>
      <c r="E20" s="633">
        <f t="shared" si="0"/>
        <v>0</v>
      </c>
      <c r="F20" s="633">
        <f t="shared" si="0"/>
        <v>0</v>
      </c>
      <c r="G20" s="633">
        <f t="shared" si="0"/>
        <v>0</v>
      </c>
      <c r="H20" s="633">
        <f t="shared" si="0"/>
        <v>0</v>
      </c>
    </row>
    <row r="21" spans="1:8" ht="14.25" hidden="1">
      <c r="A21" s="544">
        <v>15</v>
      </c>
      <c r="B21" s="603"/>
      <c r="C21" s="603"/>
      <c r="D21" s="603"/>
      <c r="E21" s="1078"/>
      <c r="F21" s="603"/>
      <c r="G21" s="603"/>
      <c r="H21" s="603"/>
    </row>
    <row r="22" spans="1:8" ht="14.25" hidden="1">
      <c r="A22" s="545" t="s">
        <v>1027</v>
      </c>
      <c r="B22" s="629"/>
      <c r="C22" s="629"/>
      <c r="D22" s="629"/>
      <c r="E22" s="1073"/>
      <c r="F22" s="629"/>
      <c r="G22" s="629"/>
      <c r="H22" s="629"/>
    </row>
    <row r="23" spans="1:8" ht="14.25" hidden="1">
      <c r="A23" s="545" t="s">
        <v>1028</v>
      </c>
      <c r="B23" s="629"/>
      <c r="C23" s="629"/>
      <c r="D23" s="629"/>
      <c r="E23" s="1073"/>
      <c r="F23" s="629"/>
      <c r="G23" s="629"/>
      <c r="H23" s="629"/>
    </row>
    <row r="24" spans="1:8" ht="14.25" hidden="1">
      <c r="A24" s="545" t="s">
        <v>1029</v>
      </c>
      <c r="B24" s="629"/>
      <c r="C24" s="629"/>
      <c r="D24" s="629"/>
      <c r="E24" s="1073"/>
      <c r="F24" s="629"/>
      <c r="G24" s="629"/>
      <c r="H24" s="629"/>
    </row>
    <row r="25" spans="1:8" ht="14.25" hidden="1">
      <c r="A25" s="545" t="s">
        <v>784</v>
      </c>
      <c r="B25" s="629"/>
      <c r="C25" s="629"/>
      <c r="D25" s="629"/>
      <c r="E25" s="1073"/>
      <c r="F25" s="629"/>
      <c r="G25" s="629"/>
      <c r="H25" s="629"/>
    </row>
    <row r="26" spans="1:8" ht="29.25" thickBot="1">
      <c r="A26" s="546" t="s">
        <v>1030</v>
      </c>
      <c r="B26" s="1102"/>
      <c r="C26" s="1102"/>
      <c r="D26" s="1102"/>
      <c r="E26" s="1108"/>
      <c r="F26" s="1102"/>
      <c r="G26" s="1102"/>
      <c r="H26" s="1102"/>
    </row>
    <row r="27" spans="1:8" ht="30.75" thickBot="1">
      <c r="A27" s="547" t="s">
        <v>1031</v>
      </c>
      <c r="B27" s="633"/>
      <c r="C27" s="633"/>
      <c r="D27" s="633"/>
      <c r="E27" s="1116"/>
      <c r="F27" s="633"/>
      <c r="G27" s="633"/>
      <c r="H27" s="633"/>
    </row>
    <row r="28" spans="1:8" ht="14.25">
      <c r="A28" s="548"/>
      <c r="B28" s="603"/>
      <c r="C28" s="603"/>
      <c r="D28" s="603"/>
      <c r="E28" s="1078"/>
      <c r="F28" s="1118"/>
      <c r="G28" s="1118"/>
      <c r="H28" s="1118"/>
    </row>
    <row r="29" spans="1:8" ht="14.25">
      <c r="A29" s="540" t="s">
        <v>1032</v>
      </c>
      <c r="B29" s="629"/>
      <c r="C29" s="629"/>
      <c r="D29" s="629">
        <f>+B29-C29</f>
        <v>0</v>
      </c>
      <c r="E29" s="1073"/>
      <c r="F29" s="1119"/>
      <c r="G29" s="1119"/>
      <c r="H29" s="1119"/>
    </row>
    <row r="30" spans="1:8" ht="28.5">
      <c r="A30" s="541" t="s">
        <v>1033</v>
      </c>
      <c r="B30" s="629"/>
      <c r="C30" s="629"/>
      <c r="D30" s="629">
        <f t="shared" ref="D30:D33" si="1">+B30-C30</f>
        <v>0</v>
      </c>
      <c r="E30" s="1073"/>
      <c r="F30" s="1119"/>
      <c r="G30" s="1119"/>
      <c r="H30" s="1119"/>
    </row>
    <row r="31" spans="1:8" ht="28.5">
      <c r="A31" s="541" t="s">
        <v>1034</v>
      </c>
      <c r="B31" s="629"/>
      <c r="C31" s="629"/>
      <c r="D31" s="629">
        <f t="shared" si="1"/>
        <v>0</v>
      </c>
      <c r="E31" s="1073"/>
      <c r="F31" s="1119"/>
      <c r="G31" s="1119"/>
      <c r="H31" s="1119"/>
    </row>
    <row r="32" spans="1:8" ht="17.25" customHeight="1">
      <c r="A32" s="540" t="s">
        <v>1035</v>
      </c>
      <c r="B32" s="629"/>
      <c r="C32" s="629"/>
      <c r="D32" s="629">
        <f t="shared" si="1"/>
        <v>0</v>
      </c>
      <c r="E32" s="1073"/>
      <c r="F32" s="1119"/>
      <c r="G32" s="1119"/>
      <c r="H32" s="1119"/>
    </row>
    <row r="33" spans="1:8" ht="16.5" customHeight="1">
      <c r="A33" s="540" t="s">
        <v>1036</v>
      </c>
      <c r="B33" s="629"/>
      <c r="C33" s="629"/>
      <c r="D33" s="629">
        <f t="shared" si="1"/>
        <v>0</v>
      </c>
      <c r="E33" s="1073"/>
      <c r="F33" s="1119"/>
      <c r="G33" s="1119"/>
      <c r="H33" s="1119"/>
    </row>
    <row r="34" spans="1:8" ht="28.5">
      <c r="A34" s="541" t="s">
        <v>1037</v>
      </c>
      <c r="B34" s="629"/>
      <c r="C34" s="629"/>
      <c r="D34" s="629"/>
      <c r="E34" s="1073"/>
      <c r="F34" s="1119"/>
      <c r="G34" s="1119"/>
      <c r="H34" s="1119"/>
    </row>
    <row r="35" spans="1:8" ht="18.75" customHeight="1">
      <c r="A35" s="540" t="s">
        <v>1038</v>
      </c>
      <c r="B35" s="629"/>
      <c r="C35" s="629"/>
      <c r="D35" s="629"/>
      <c r="E35" s="1073"/>
      <c r="F35" s="1119"/>
      <c r="G35" s="1119"/>
      <c r="H35" s="1119"/>
    </row>
    <row r="36" spans="1:8" ht="20.25" customHeight="1">
      <c r="A36" s="540" t="s">
        <v>1039</v>
      </c>
      <c r="B36" s="629"/>
      <c r="C36" s="629"/>
      <c r="D36" s="629"/>
      <c r="E36" s="1073"/>
      <c r="F36" s="1119"/>
      <c r="G36" s="1119"/>
      <c r="H36" s="1119"/>
    </row>
    <row r="37" spans="1:8" ht="28.5">
      <c r="A37" s="541" t="s">
        <v>1040</v>
      </c>
      <c r="B37" s="629"/>
      <c r="C37" s="629"/>
      <c r="D37" s="629"/>
      <c r="E37" s="1073"/>
      <c r="F37" s="1119"/>
      <c r="G37" s="1119"/>
      <c r="H37" s="1119"/>
    </row>
    <row r="38" spans="1:8" ht="14.25">
      <c r="A38" s="540" t="s">
        <v>1041</v>
      </c>
      <c r="B38" s="629"/>
      <c r="C38" s="629"/>
      <c r="D38" s="629"/>
      <c r="E38" s="1073"/>
      <c r="F38" s="1119"/>
      <c r="G38" s="1119"/>
      <c r="H38" s="1119"/>
    </row>
    <row r="39" spans="1:8" ht="28.5">
      <c r="A39" s="541" t="s">
        <v>1042</v>
      </c>
      <c r="B39" s="629"/>
      <c r="C39" s="629"/>
      <c r="D39" s="629"/>
      <c r="E39" s="1073"/>
      <c r="F39" s="1119"/>
      <c r="G39" s="1119"/>
      <c r="H39" s="1119"/>
    </row>
    <row r="40" spans="1:8" ht="17.25" customHeight="1">
      <c r="A40" s="540" t="s">
        <v>1043</v>
      </c>
      <c r="B40" s="629"/>
      <c r="C40" s="629"/>
      <c r="D40" s="629"/>
      <c r="E40" s="1073"/>
      <c r="F40" s="1119"/>
      <c r="G40" s="1119"/>
      <c r="H40" s="1119"/>
    </row>
    <row r="41" spans="1:8" ht="18" customHeight="1" thickBot="1">
      <c r="A41" s="549" t="s">
        <v>1044</v>
      </c>
      <c r="B41" s="1102"/>
      <c r="C41" s="1102"/>
      <c r="D41" s="1102"/>
      <c r="E41" s="1108"/>
      <c r="F41" s="1120"/>
      <c r="G41" s="1120"/>
      <c r="H41" s="1120"/>
    </row>
    <row r="42" spans="1:8" ht="46.5" customHeight="1" thickBot="1">
      <c r="A42" s="547" t="s">
        <v>1045</v>
      </c>
      <c r="B42" s="633">
        <f>SUM(B29:B41)</f>
        <v>0</v>
      </c>
      <c r="C42" s="633">
        <f t="shared" ref="C42:E42" si="2">SUM(C29:C41)</f>
        <v>0</v>
      </c>
      <c r="D42" s="633">
        <f t="shared" si="2"/>
        <v>0</v>
      </c>
      <c r="E42" s="633">
        <f t="shared" si="2"/>
        <v>0</v>
      </c>
      <c r="F42" s="1121"/>
      <c r="G42" s="1121"/>
      <c r="H42" s="1121"/>
    </row>
    <row r="43" spans="1:8" ht="14.25">
      <c r="A43" s="111"/>
      <c r="B43" s="111"/>
      <c r="C43" s="111"/>
      <c r="D43" s="111"/>
      <c r="E43" s="111"/>
      <c r="F43" s="111"/>
      <c r="G43" s="111"/>
      <c r="H43" s="111"/>
    </row>
  </sheetData>
  <mergeCells count="9">
    <mergeCell ref="A7:H7"/>
    <mergeCell ref="A1:H1"/>
    <mergeCell ref="A3:E3"/>
    <mergeCell ref="A4:B4"/>
    <mergeCell ref="C4:H4"/>
    <mergeCell ref="B5:C5"/>
    <mergeCell ref="E5:F5"/>
    <mergeCell ref="B2:H2"/>
    <mergeCell ref="G3:H3"/>
  </mergeCells>
  <phoneticPr fontId="112" type="noConversion"/>
  <pageMargins left="0.53" right="0.6" top="0.78740157480314965" bottom="0.98425196850393704" header="0.51181102362204722" footer="0.51181102362204722"/>
  <pageSetup paperSize="9" scale="74" orientation="portrait" horizontalDpi="1200" verticalDpi="1200"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sheetPr>
    <tabColor theme="7" tint="-0.249977111117893"/>
  </sheetPr>
  <dimension ref="A1:N47"/>
  <sheetViews>
    <sheetView showGridLines="0" zoomScale="98" zoomScaleNormal="98" zoomScalePageLayoutView="98" workbookViewId="0">
      <selection activeCell="L22" sqref="L22"/>
    </sheetView>
  </sheetViews>
  <sheetFormatPr baseColWidth="10" defaultColWidth="10.85546875" defaultRowHeight="12.75"/>
  <cols>
    <col min="1" max="1" width="16.7109375" style="97" customWidth="1"/>
    <col min="2" max="2" width="11" style="97" customWidth="1"/>
    <col min="3" max="3" width="9.42578125" style="97" customWidth="1"/>
    <col min="4" max="4" width="7.42578125" style="97" customWidth="1"/>
    <col min="5" max="5" width="9.7109375" style="97" customWidth="1"/>
    <col min="6" max="6" width="15.42578125" style="97" customWidth="1"/>
    <col min="7" max="7" width="15" style="97" customWidth="1"/>
    <col min="8" max="8" width="15.42578125" style="97" hidden="1" customWidth="1"/>
    <col min="9" max="10" width="15.140625" style="97" customWidth="1"/>
    <col min="11" max="11" width="14" style="97" customWidth="1"/>
    <col min="12" max="12" width="11.7109375" style="97" customWidth="1"/>
    <col min="13" max="13" width="11.42578125" style="97" customWidth="1"/>
    <col min="14" max="16384" width="10.85546875" style="97"/>
  </cols>
  <sheetData>
    <row r="1" spans="1:14" ht="15">
      <c r="A1" s="2815" t="s">
        <v>1636</v>
      </c>
      <c r="B1" s="2815"/>
      <c r="C1" s="2815"/>
      <c r="D1" s="2815"/>
      <c r="E1" s="2815"/>
      <c r="F1" s="2815"/>
      <c r="G1" s="2815"/>
      <c r="H1" s="2815"/>
      <c r="I1" s="2815"/>
      <c r="J1" s="2815"/>
    </row>
    <row r="2" spans="1:14" ht="15" customHeight="1">
      <c r="A2" s="2639" t="s">
        <v>2302</v>
      </c>
      <c r="B2" s="2639"/>
      <c r="C2" s="2639"/>
      <c r="D2" s="2385"/>
      <c r="E2" s="2386"/>
      <c r="F2" s="2386"/>
      <c r="G2" s="2386"/>
      <c r="H2" s="2386"/>
      <c r="I2" s="2386"/>
      <c r="J2" s="2386"/>
    </row>
    <row r="3" spans="1:14" ht="15">
      <c r="A3" s="2640"/>
      <c r="B3" s="2640"/>
      <c r="C3" s="2640"/>
      <c r="D3" s="2640"/>
      <c r="E3" s="2641" t="s">
        <v>610</v>
      </c>
      <c r="F3" s="2641"/>
      <c r="G3" s="2646"/>
      <c r="H3" s="2646"/>
      <c r="I3" s="2646"/>
      <c r="J3" s="2646"/>
    </row>
    <row r="4" spans="1:14">
      <c r="A4" s="2641" t="s">
        <v>262</v>
      </c>
      <c r="B4" s="2641"/>
      <c r="C4" s="2645"/>
      <c r="D4" s="2645"/>
      <c r="E4" s="2645"/>
      <c r="F4" s="2645"/>
      <c r="G4" s="2645"/>
      <c r="H4" s="2645"/>
      <c r="I4" s="2645"/>
      <c r="J4" s="2645"/>
    </row>
    <row r="5" spans="1:14" ht="17.25" customHeight="1">
      <c r="A5" s="2799" t="s">
        <v>2264</v>
      </c>
      <c r="B5" s="2799"/>
      <c r="C5" s="2646"/>
      <c r="D5" s="2646"/>
      <c r="E5" s="2646"/>
      <c r="F5" s="551" t="s">
        <v>263</v>
      </c>
      <c r="G5" s="552"/>
      <c r="H5" s="553" t="s">
        <v>1046</v>
      </c>
      <c r="I5" s="470" t="s">
        <v>663</v>
      </c>
      <c r="J5" s="1213"/>
    </row>
    <row r="9" spans="1:14" ht="15" customHeight="1">
      <c r="A9" s="2625" t="s">
        <v>1047</v>
      </c>
      <c r="B9" s="2625"/>
      <c r="C9" s="2625"/>
      <c r="D9" s="2625"/>
      <c r="E9" s="2625"/>
      <c r="F9" s="2625"/>
      <c r="G9" s="2625"/>
      <c r="H9" s="2625"/>
      <c r="I9" s="2625"/>
      <c r="J9" s="2625"/>
      <c r="K9" s="554"/>
      <c r="L9" s="554"/>
      <c r="M9" s="554"/>
      <c r="N9" s="554"/>
    </row>
    <row r="10" spans="1:14" ht="15" thickBot="1">
      <c r="A10" s="111"/>
      <c r="B10" s="111"/>
      <c r="C10" s="111"/>
      <c r="D10" s="111"/>
      <c r="E10" s="111"/>
      <c r="F10" s="111"/>
      <c r="G10" s="111"/>
      <c r="H10" s="111"/>
      <c r="I10" s="111"/>
      <c r="J10" s="111"/>
    </row>
    <row r="11" spans="1:14" ht="15" customHeight="1" thickBot="1">
      <c r="A11" s="2816" t="s">
        <v>1048</v>
      </c>
      <c r="B11" s="2817"/>
      <c r="C11" s="2817"/>
      <c r="D11" s="2817"/>
      <c r="E11" s="2817"/>
      <c r="F11" s="2817"/>
      <c r="G11" s="2817"/>
      <c r="H11" s="2817"/>
      <c r="I11" s="2817"/>
      <c r="J11" s="2818"/>
      <c r="K11" s="111"/>
      <c r="L11" s="111"/>
    </row>
    <row r="12" spans="1:14" ht="24" customHeight="1" thickBot="1">
      <c r="A12" s="2821" t="s">
        <v>771</v>
      </c>
      <c r="B12" s="2822"/>
      <c r="C12" s="2822"/>
      <c r="D12" s="2822"/>
      <c r="E12" s="2822"/>
      <c r="F12" s="2822"/>
      <c r="G12" s="2822"/>
      <c r="H12" s="2823"/>
      <c r="I12" s="528" t="s">
        <v>772</v>
      </c>
      <c r="J12" s="555" t="s">
        <v>773</v>
      </c>
      <c r="K12" s="111"/>
      <c r="L12" s="111"/>
    </row>
    <row r="13" spans="1:14" s="1752" customFormat="1" ht="21.75" customHeight="1">
      <c r="A13" s="2824" t="s">
        <v>1049</v>
      </c>
      <c r="B13" s="2825"/>
      <c r="C13" s="2825"/>
      <c r="D13" s="2825"/>
      <c r="E13" s="2825"/>
      <c r="F13" s="2825"/>
      <c r="G13" s="2825"/>
      <c r="H13" s="2825"/>
      <c r="I13" s="484"/>
      <c r="J13" s="484"/>
      <c r="K13" s="1304"/>
      <c r="L13" s="1304"/>
    </row>
    <row r="14" spans="1:14" s="1752" customFormat="1" ht="19.5" customHeight="1">
      <c r="A14" s="2826" t="s">
        <v>1050</v>
      </c>
      <c r="B14" s="2827"/>
      <c r="C14" s="2827"/>
      <c r="D14" s="2827"/>
      <c r="E14" s="2827"/>
      <c r="F14" s="2827"/>
      <c r="G14" s="2827"/>
      <c r="H14" s="2827"/>
      <c r="I14" s="485"/>
      <c r="J14" s="485"/>
      <c r="K14" s="1304"/>
      <c r="L14" s="1304"/>
    </row>
    <row r="15" spans="1:14" s="1752" customFormat="1" ht="19.5" customHeight="1">
      <c r="A15" s="2826" t="s">
        <v>1051</v>
      </c>
      <c r="B15" s="2827"/>
      <c r="C15" s="2827"/>
      <c r="D15" s="2827"/>
      <c r="E15" s="2827"/>
      <c r="F15" s="2827"/>
      <c r="G15" s="2827"/>
      <c r="H15" s="2827"/>
      <c r="I15" s="485"/>
      <c r="J15" s="485"/>
      <c r="K15" s="1304"/>
      <c r="L15" s="1304"/>
    </row>
    <row r="16" spans="1:14" s="1752" customFormat="1" ht="30.75" customHeight="1">
      <c r="A16" s="2828" t="s">
        <v>1052</v>
      </c>
      <c r="B16" s="2829"/>
      <c r="C16" s="2829"/>
      <c r="D16" s="2829"/>
      <c r="E16" s="2829"/>
      <c r="F16" s="2829"/>
      <c r="G16" s="2829"/>
      <c r="H16" s="2829"/>
      <c r="I16" s="485"/>
      <c r="J16" s="485"/>
      <c r="K16" s="1304"/>
      <c r="L16" s="1304"/>
    </row>
    <row r="17" spans="1:12" s="1752" customFormat="1" ht="18.75" customHeight="1">
      <c r="A17" s="2828" t="s">
        <v>1053</v>
      </c>
      <c r="B17" s="2829"/>
      <c r="C17" s="2829"/>
      <c r="D17" s="2829"/>
      <c r="E17" s="2829"/>
      <c r="F17" s="2829"/>
      <c r="G17" s="2829"/>
      <c r="H17" s="2830"/>
      <c r="I17" s="485"/>
      <c r="J17" s="485"/>
      <c r="K17" s="1304"/>
      <c r="L17" s="1304"/>
    </row>
    <row r="18" spans="1:12" s="1752" customFormat="1" ht="18.75" customHeight="1" thickBot="1">
      <c r="A18" s="2831" t="s">
        <v>1054</v>
      </c>
      <c r="B18" s="2832"/>
      <c r="C18" s="2832"/>
      <c r="D18" s="2832"/>
      <c r="E18" s="2832"/>
      <c r="F18" s="2832"/>
      <c r="G18" s="2832"/>
      <c r="H18" s="2833"/>
      <c r="I18" s="501"/>
      <c r="J18" s="501"/>
      <c r="K18" s="1304"/>
      <c r="L18" s="1304"/>
    </row>
    <row r="19" spans="1:12" ht="14.25">
      <c r="A19" s="111"/>
      <c r="B19" s="111"/>
      <c r="C19" s="111"/>
      <c r="D19" s="111"/>
      <c r="E19" s="111"/>
      <c r="F19" s="111"/>
      <c r="G19" s="111"/>
      <c r="H19" s="111"/>
      <c r="I19" s="556"/>
      <c r="J19" s="111"/>
      <c r="K19" s="111"/>
      <c r="L19" s="111"/>
    </row>
    <row r="20" spans="1:12" ht="15">
      <c r="A20" s="479" t="s">
        <v>704</v>
      </c>
      <c r="B20" s="111"/>
      <c r="C20" s="111"/>
      <c r="D20" s="111"/>
      <c r="E20" s="111"/>
      <c r="F20" s="111"/>
      <c r="G20" s="111"/>
      <c r="H20" s="111"/>
      <c r="I20" s="111"/>
      <c r="J20" s="111"/>
    </row>
    <row r="21" spans="1:12" ht="60.75" customHeight="1" thickBot="1">
      <c r="A21" s="2834" t="s">
        <v>1055</v>
      </c>
      <c r="B21" s="2834"/>
      <c r="C21" s="2834"/>
      <c r="D21" s="2834"/>
      <c r="E21" s="2834"/>
      <c r="F21" s="2834"/>
      <c r="G21" s="111"/>
      <c r="H21" s="111"/>
      <c r="I21" s="111"/>
      <c r="J21" s="111"/>
    </row>
    <row r="22" spans="1:12" ht="25.5" customHeight="1" thickBot="1">
      <c r="A22" s="2835" t="s">
        <v>1056</v>
      </c>
      <c r="B22" s="2836"/>
      <c r="C22" s="2836"/>
      <c r="D22" s="2836"/>
      <c r="E22" s="2836"/>
      <c r="F22" s="2836"/>
      <c r="G22" s="2836"/>
      <c r="H22" s="2836"/>
      <c r="I22" s="2836"/>
      <c r="J22" s="2837"/>
      <c r="K22" s="557"/>
      <c r="L22" s="111"/>
    </row>
    <row r="23" spans="1:12" ht="27.75" customHeight="1" thickBot="1">
      <c r="A23" s="2729" t="s">
        <v>771</v>
      </c>
      <c r="B23" s="2733"/>
      <c r="C23" s="2733"/>
      <c r="D23" s="2733"/>
      <c r="E23" s="2733"/>
      <c r="F23" s="2733"/>
      <c r="G23" s="2733"/>
      <c r="H23" s="2730"/>
      <c r="I23" s="528" t="s">
        <v>772</v>
      </c>
      <c r="J23" s="558" t="s">
        <v>773</v>
      </c>
      <c r="K23" s="111"/>
      <c r="L23" s="111"/>
    </row>
    <row r="24" spans="1:12" ht="15">
      <c r="A24" s="2838" t="s">
        <v>1057</v>
      </c>
      <c r="B24" s="2839"/>
      <c r="C24" s="2839"/>
      <c r="D24" s="2839"/>
      <c r="E24" s="2839"/>
      <c r="F24" s="2839"/>
      <c r="G24" s="2839"/>
      <c r="H24" s="2839"/>
      <c r="I24" s="538"/>
      <c r="J24" s="538"/>
      <c r="K24" s="111"/>
      <c r="L24" s="111"/>
    </row>
    <row r="25" spans="1:12" ht="15" customHeight="1">
      <c r="A25" s="2819" t="s">
        <v>1058</v>
      </c>
      <c r="B25" s="2820"/>
      <c r="C25" s="2820"/>
      <c r="D25" s="2820"/>
      <c r="E25" s="2820"/>
      <c r="F25" s="2820"/>
      <c r="G25" s="2820"/>
      <c r="H25" s="2820"/>
      <c r="I25" s="450"/>
      <c r="J25" s="450"/>
      <c r="K25" s="111"/>
      <c r="L25" s="111"/>
    </row>
    <row r="26" spans="1:12" ht="15" customHeight="1">
      <c r="A26" s="2843" t="s">
        <v>1059</v>
      </c>
      <c r="B26" s="2844"/>
      <c r="C26" s="2844"/>
      <c r="D26" s="2844"/>
      <c r="E26" s="2844"/>
      <c r="F26" s="2844"/>
      <c r="G26" s="2844"/>
      <c r="H26" s="2844"/>
      <c r="I26" s="450"/>
      <c r="J26" s="450"/>
      <c r="K26" s="111"/>
      <c r="L26" s="111"/>
    </row>
    <row r="27" spans="1:12" ht="15" customHeight="1">
      <c r="A27" s="2843" t="s">
        <v>1060</v>
      </c>
      <c r="B27" s="2844"/>
      <c r="C27" s="2844"/>
      <c r="D27" s="2844"/>
      <c r="E27" s="2844"/>
      <c r="F27" s="2844"/>
      <c r="G27" s="2844"/>
      <c r="H27" s="2844"/>
      <c r="I27" s="450"/>
      <c r="J27" s="450"/>
      <c r="K27" s="111"/>
      <c r="L27" s="111"/>
    </row>
    <row r="28" spans="1:12" ht="15" customHeight="1">
      <c r="A28" s="2819" t="s">
        <v>1061</v>
      </c>
      <c r="B28" s="2820"/>
      <c r="C28" s="2820"/>
      <c r="D28" s="2820"/>
      <c r="E28" s="2820"/>
      <c r="F28" s="2820"/>
      <c r="G28" s="2820"/>
      <c r="H28" s="2820"/>
      <c r="I28" s="450"/>
      <c r="J28" s="450"/>
      <c r="K28" s="111"/>
      <c r="L28" s="111"/>
    </row>
    <row r="29" spans="1:12" ht="15" customHeight="1">
      <c r="A29" s="2843" t="s">
        <v>1062</v>
      </c>
      <c r="B29" s="2844"/>
      <c r="C29" s="2844"/>
      <c r="D29" s="2844"/>
      <c r="E29" s="2844"/>
      <c r="F29" s="2844"/>
      <c r="G29" s="2844"/>
      <c r="H29" s="2844"/>
      <c r="I29" s="450"/>
      <c r="J29" s="450"/>
      <c r="K29" s="111"/>
      <c r="L29" s="111"/>
    </row>
    <row r="30" spans="1:12" ht="15.75" thickBot="1">
      <c r="A30" s="2845" t="s">
        <v>1063</v>
      </c>
      <c r="B30" s="2846"/>
      <c r="C30" s="2846"/>
      <c r="D30" s="2846"/>
      <c r="E30" s="2846"/>
      <c r="F30" s="2846"/>
      <c r="G30" s="2846"/>
      <c r="H30" s="2846"/>
      <c r="I30" s="451"/>
      <c r="J30" s="451"/>
      <c r="K30" s="111"/>
      <c r="L30" s="111"/>
    </row>
    <row r="31" spans="1:12" ht="14.25">
      <c r="H31" s="111"/>
      <c r="I31" s="111"/>
      <c r="J31" s="111"/>
      <c r="K31" s="111"/>
      <c r="L31" s="111"/>
    </row>
    <row r="32" spans="1:12" ht="14.25">
      <c r="H32" s="441" t="s">
        <v>704</v>
      </c>
      <c r="I32" s="111"/>
      <c r="J32" s="111"/>
      <c r="K32" s="111"/>
      <c r="L32" s="111"/>
    </row>
    <row r="33" spans="1:12" ht="14.25">
      <c r="H33" s="441" t="s">
        <v>1064</v>
      </c>
      <c r="I33" s="111"/>
      <c r="J33" s="111"/>
      <c r="K33" s="111"/>
      <c r="L33" s="111"/>
    </row>
    <row r="34" spans="1:12" ht="15" thickBot="1">
      <c r="H34" s="111"/>
      <c r="I34" s="111"/>
      <c r="J34" s="111"/>
      <c r="K34" s="111"/>
      <c r="L34" s="111"/>
    </row>
    <row r="35" spans="1:12" ht="15.75" thickBot="1">
      <c r="A35" s="2847" t="s">
        <v>1065</v>
      </c>
      <c r="B35" s="2848"/>
      <c r="C35" s="2848"/>
      <c r="D35" s="2848"/>
      <c r="E35" s="2848"/>
      <c r="F35" s="2848"/>
      <c r="G35" s="2848"/>
      <c r="H35" s="2848"/>
      <c r="I35" s="2848"/>
      <c r="J35" s="2849"/>
    </row>
    <row r="36" spans="1:12" ht="15.75" thickBot="1">
      <c r="A36" s="2850" t="s">
        <v>771</v>
      </c>
      <c r="B36" s="2851"/>
      <c r="C36" s="2851"/>
      <c r="D36" s="2851"/>
      <c r="E36" s="2852"/>
      <c r="F36" s="2848" t="s">
        <v>772</v>
      </c>
      <c r="G36" s="2848"/>
      <c r="H36" s="2856"/>
      <c r="I36" s="2857" t="s">
        <v>773</v>
      </c>
      <c r="J36" s="2690"/>
    </row>
    <row r="37" spans="1:12" ht="15.75" thickBot="1">
      <c r="A37" s="2853"/>
      <c r="B37" s="2854"/>
      <c r="C37" s="2854"/>
      <c r="D37" s="2854"/>
      <c r="E37" s="2855"/>
      <c r="F37" s="559" t="str">
        <f>+I37</f>
        <v>Augmentation</v>
      </c>
      <c r="G37" s="560" t="str">
        <f>+J37</f>
        <v>Diminution</v>
      </c>
      <c r="H37" s="561" t="s">
        <v>1066</v>
      </c>
      <c r="I37" s="562" t="s">
        <v>1066</v>
      </c>
      <c r="J37" s="563" t="s">
        <v>1067</v>
      </c>
    </row>
    <row r="38" spans="1:12" ht="16.5" customHeight="1">
      <c r="A38" s="2858" t="s">
        <v>1068</v>
      </c>
      <c r="B38" s="2859"/>
      <c r="C38" s="2859"/>
      <c r="D38" s="2859"/>
      <c r="E38" s="2860"/>
      <c r="F38" s="564"/>
      <c r="G38" s="565"/>
      <c r="H38" s="566"/>
      <c r="I38" s="449"/>
      <c r="J38" s="567"/>
    </row>
    <row r="39" spans="1:12" ht="15" customHeight="1">
      <c r="A39" s="2774" t="s">
        <v>1069</v>
      </c>
      <c r="B39" s="2861"/>
      <c r="C39" s="2861"/>
      <c r="D39" s="2861"/>
      <c r="E39" s="2776"/>
      <c r="F39" s="568"/>
      <c r="G39" s="569"/>
      <c r="H39" s="570"/>
      <c r="I39" s="450"/>
      <c r="J39" s="568"/>
    </row>
    <row r="40" spans="1:12" ht="15" customHeight="1" thickBot="1">
      <c r="A40" s="2840" t="s">
        <v>1070</v>
      </c>
      <c r="B40" s="2841"/>
      <c r="C40" s="2841"/>
      <c r="D40" s="2841"/>
      <c r="E40" s="2842"/>
      <c r="F40" s="571"/>
      <c r="G40" s="572"/>
      <c r="H40" s="573"/>
      <c r="I40" s="451"/>
      <c r="J40" s="571"/>
    </row>
    <row r="41" spans="1:12" ht="14.25">
      <c r="H41" s="111"/>
      <c r="I41" s="111"/>
      <c r="J41" s="111"/>
      <c r="K41" s="111"/>
      <c r="L41" s="111"/>
    </row>
    <row r="42" spans="1:12" ht="14.25">
      <c r="H42" s="111" t="s">
        <v>704</v>
      </c>
      <c r="I42" s="111"/>
      <c r="J42" s="111"/>
      <c r="K42" s="111"/>
      <c r="L42" s="111"/>
    </row>
    <row r="43" spans="1:12" ht="14.25">
      <c r="H43" s="441" t="s">
        <v>1071</v>
      </c>
      <c r="I43" s="111"/>
      <c r="J43" s="111"/>
      <c r="K43" s="111"/>
      <c r="L43" s="111"/>
    </row>
    <row r="44" spans="1:12" ht="14.25">
      <c r="H44" s="111"/>
      <c r="I44" s="111"/>
      <c r="J44" s="111"/>
      <c r="K44" s="111"/>
      <c r="L44" s="111"/>
    </row>
    <row r="45" spans="1:12" ht="14.25">
      <c r="H45" s="111"/>
      <c r="I45" s="111"/>
      <c r="J45" s="111"/>
      <c r="K45" s="111"/>
      <c r="L45" s="111"/>
    </row>
    <row r="46" spans="1:12" ht="14.25">
      <c r="H46" s="111"/>
      <c r="I46" s="111"/>
      <c r="J46" s="111"/>
      <c r="K46" s="111"/>
      <c r="L46" s="111"/>
    </row>
    <row r="47" spans="1:12" ht="14.25">
      <c r="H47" s="111"/>
      <c r="I47" s="111"/>
      <c r="J47" s="111"/>
      <c r="K47" s="111"/>
      <c r="L47" s="111"/>
    </row>
  </sheetData>
  <mergeCells count="36">
    <mergeCell ref="A40:E40"/>
    <mergeCell ref="A26:H26"/>
    <mergeCell ref="A27:H27"/>
    <mergeCell ref="A28:H28"/>
    <mergeCell ref="A29:H29"/>
    <mergeCell ref="A30:H30"/>
    <mergeCell ref="A35:J35"/>
    <mergeCell ref="A36:E37"/>
    <mergeCell ref="F36:H36"/>
    <mergeCell ref="I36:J36"/>
    <mergeCell ref="A38:E38"/>
    <mergeCell ref="A39:E39"/>
    <mergeCell ref="A25:H25"/>
    <mergeCell ref="A12:H12"/>
    <mergeCell ref="A13:H13"/>
    <mergeCell ref="A14:H14"/>
    <mergeCell ref="A15:H15"/>
    <mergeCell ref="A16:H16"/>
    <mergeCell ref="A17:H17"/>
    <mergeCell ref="A18:H18"/>
    <mergeCell ref="A21:F21"/>
    <mergeCell ref="A22:J22"/>
    <mergeCell ref="A23:H23"/>
    <mergeCell ref="A24:H24"/>
    <mergeCell ref="A11:J11"/>
    <mergeCell ref="A1:J1"/>
    <mergeCell ref="A2:C2"/>
    <mergeCell ref="D2:J2"/>
    <mergeCell ref="A3:D3"/>
    <mergeCell ref="E3:F3"/>
    <mergeCell ref="G3:J3"/>
    <mergeCell ref="A4:B4"/>
    <mergeCell ref="C4:J4"/>
    <mergeCell ref="A5:B5"/>
    <mergeCell ref="C5:E5"/>
    <mergeCell ref="A9:J9"/>
  </mergeCells>
  <phoneticPr fontId="112" type="noConversion"/>
  <pageMargins left="0.56000000000000005" right="0" top="0.78740157480314965" bottom="0.98425196850393704" header="0.51181102362204722" footer="0.51181102362204722"/>
  <pageSetup paperSize="9" scale="79" orientation="portrait" horizontalDpi="1200" verticalDpi="1200"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sheetPr>
    <tabColor theme="7" tint="-0.249977111117893"/>
    <pageSetUpPr fitToPage="1"/>
  </sheetPr>
  <dimension ref="A1:L23"/>
  <sheetViews>
    <sheetView showGridLines="0" workbookViewId="0">
      <selection activeCell="N27" sqref="N27"/>
    </sheetView>
  </sheetViews>
  <sheetFormatPr baseColWidth="10" defaultColWidth="10.85546875" defaultRowHeight="12.75"/>
  <cols>
    <col min="1" max="3" width="10.85546875" style="97"/>
    <col min="4" max="4" width="9.140625" style="97" customWidth="1"/>
    <col min="5" max="5" width="4.42578125" style="97" customWidth="1"/>
    <col min="6" max="6" width="14.7109375" style="97" customWidth="1"/>
    <col min="7" max="7" width="14.42578125" style="97" customWidth="1"/>
    <col min="8" max="8" width="16.42578125" style="97" customWidth="1"/>
    <col min="9" max="9" width="17" style="97" customWidth="1"/>
    <col min="10" max="10" width="10.42578125" style="97" customWidth="1"/>
    <col min="11" max="11" width="10.85546875" style="97" customWidth="1"/>
    <col min="12" max="16384" width="10.85546875" style="97"/>
  </cols>
  <sheetData>
    <row r="1" spans="1:12" ht="15" customHeight="1">
      <c r="A1" s="2815" t="s">
        <v>1637</v>
      </c>
      <c r="B1" s="2815"/>
      <c r="C1" s="2815"/>
      <c r="D1" s="2815"/>
      <c r="E1" s="2815"/>
      <c r="F1" s="2815"/>
      <c r="G1" s="2815"/>
      <c r="H1" s="2815"/>
      <c r="I1" s="2815"/>
      <c r="J1" s="574"/>
      <c r="K1" s="574"/>
      <c r="L1" s="574"/>
    </row>
    <row r="2" spans="1:12">
      <c r="A2" s="2639" t="s">
        <v>2301</v>
      </c>
      <c r="B2" s="2639"/>
      <c r="C2" s="2639"/>
      <c r="D2" s="2385"/>
      <c r="E2" s="2386"/>
      <c r="F2" s="2386"/>
      <c r="G2" s="2386"/>
      <c r="H2" s="2386"/>
      <c r="I2" s="2386"/>
      <c r="J2" s="575"/>
      <c r="K2" s="575"/>
      <c r="L2" s="575"/>
    </row>
    <row r="3" spans="1:12" ht="15">
      <c r="A3" s="2640"/>
      <c r="B3" s="2640"/>
      <c r="C3" s="2640"/>
      <c r="D3" s="2640"/>
      <c r="E3" s="2641" t="s">
        <v>610</v>
      </c>
      <c r="F3" s="2641"/>
      <c r="G3" s="2642"/>
      <c r="H3" s="2642"/>
      <c r="I3" s="2642"/>
      <c r="J3" s="575"/>
      <c r="K3" s="575"/>
      <c r="L3" s="575"/>
    </row>
    <row r="4" spans="1:12">
      <c r="A4" s="2641" t="s">
        <v>262</v>
      </c>
      <c r="B4" s="2641"/>
      <c r="C4" s="2645"/>
      <c r="D4" s="2645"/>
      <c r="E4" s="2645"/>
      <c r="F4" s="2645"/>
      <c r="G4" s="2645"/>
      <c r="H4" s="2645"/>
      <c r="I4" s="2645"/>
      <c r="J4" s="575"/>
      <c r="K4" s="575"/>
      <c r="L4" s="575"/>
    </row>
    <row r="5" spans="1:12">
      <c r="A5" s="462" t="s">
        <v>2264</v>
      </c>
      <c r="C5" s="2646"/>
      <c r="D5" s="2646"/>
      <c r="E5" s="2610" t="s">
        <v>263</v>
      </c>
      <c r="F5" s="2610"/>
      <c r="G5" s="1028"/>
      <c r="H5" s="499" t="s">
        <v>1046</v>
      </c>
      <c r="I5" s="1028"/>
    </row>
    <row r="6" spans="1:12">
      <c r="I6" s="1214"/>
    </row>
    <row r="7" spans="1:12" ht="15" customHeight="1">
      <c r="A7" s="2864" t="s">
        <v>1072</v>
      </c>
      <c r="B7" s="2864"/>
      <c r="C7" s="2864"/>
      <c r="D7" s="2864"/>
      <c r="E7" s="2864"/>
      <c r="F7" s="2864"/>
      <c r="G7" s="2864"/>
      <c r="H7" s="2864"/>
      <c r="I7" s="2864"/>
      <c r="J7" s="554"/>
      <c r="K7" s="554"/>
      <c r="L7" s="554"/>
    </row>
    <row r="8" spans="1:12" ht="13.5" thickBot="1"/>
    <row r="9" spans="1:12" ht="15" customHeight="1" thickBot="1">
      <c r="A9" s="2863" t="s">
        <v>1073</v>
      </c>
      <c r="B9" s="2863"/>
      <c r="C9" s="2863"/>
      <c r="D9" s="2863"/>
      <c r="E9" s="2863"/>
      <c r="F9" s="2863"/>
      <c r="G9" s="2863"/>
      <c r="H9" s="2863"/>
      <c r="I9" s="2863"/>
    </row>
    <row r="10" spans="1:12" ht="15" customHeight="1" thickBot="1">
      <c r="A10" s="2865" t="s">
        <v>771</v>
      </c>
      <c r="B10" s="2865"/>
      <c r="C10" s="2865"/>
      <c r="D10" s="2865"/>
      <c r="E10" s="2865"/>
      <c r="F10" s="2865"/>
      <c r="G10" s="2865"/>
      <c r="H10" s="576" t="s">
        <v>772</v>
      </c>
      <c r="I10" s="576" t="s">
        <v>773</v>
      </c>
    </row>
    <row r="11" spans="1:12" ht="15" customHeight="1">
      <c r="A11" s="2724" t="s">
        <v>1074</v>
      </c>
      <c r="B11" s="2724"/>
      <c r="C11" s="2724"/>
      <c r="D11" s="2724"/>
      <c r="E11" s="2724"/>
      <c r="F11" s="2724"/>
      <c r="G11" s="2724"/>
      <c r="H11" s="449"/>
      <c r="I11" s="577"/>
    </row>
    <row r="12" spans="1:12" ht="15" customHeight="1" thickBot="1">
      <c r="A12" s="2866" t="s">
        <v>1075</v>
      </c>
      <c r="B12" s="2866"/>
      <c r="C12" s="2866"/>
      <c r="D12" s="2866"/>
      <c r="E12" s="2866"/>
      <c r="F12" s="2866"/>
      <c r="G12" s="2866"/>
      <c r="H12" s="451"/>
      <c r="I12" s="451"/>
    </row>
    <row r="13" spans="1:12" ht="15" customHeight="1" thickBot="1">
      <c r="A13" s="2867" t="s">
        <v>1076</v>
      </c>
      <c r="B13" s="2867"/>
      <c r="C13" s="2867"/>
      <c r="D13" s="2867"/>
      <c r="E13" s="2867"/>
      <c r="F13" s="2867"/>
      <c r="G13" s="2867"/>
      <c r="H13" s="578"/>
      <c r="I13" s="578"/>
    </row>
    <row r="16" spans="1:12" ht="13.5" thickBot="1"/>
    <row r="17" spans="6:9" ht="15.75" thickBot="1">
      <c r="F17" s="2863" t="s">
        <v>1077</v>
      </c>
      <c r="G17" s="2863"/>
      <c r="H17" s="2863"/>
      <c r="I17" s="2863"/>
    </row>
    <row r="18" spans="6:9" ht="15.75" thickBot="1">
      <c r="F18" s="2862" t="s">
        <v>771</v>
      </c>
      <c r="G18" s="576" t="s">
        <v>772</v>
      </c>
      <c r="H18" s="2863" t="s">
        <v>773</v>
      </c>
      <c r="I18" s="2863"/>
    </row>
    <row r="19" spans="6:9" ht="30.75" thickBot="1">
      <c r="F19" s="2862"/>
      <c r="G19" s="579" t="s">
        <v>1078</v>
      </c>
      <c r="H19" s="579" t="s">
        <v>1078</v>
      </c>
      <c r="I19" s="579" t="s">
        <v>1079</v>
      </c>
    </row>
    <row r="20" spans="6:9" ht="14.25">
      <c r="F20" s="449" t="s">
        <v>900</v>
      </c>
      <c r="G20" s="449"/>
      <c r="H20" s="449"/>
      <c r="I20" s="449"/>
    </row>
    <row r="21" spans="6:9" ht="14.25">
      <c r="F21" s="450" t="s">
        <v>901</v>
      </c>
      <c r="G21" s="450"/>
      <c r="H21" s="450"/>
      <c r="I21" s="450"/>
    </row>
    <row r="22" spans="6:9" ht="15" thickBot="1">
      <c r="F22" s="451" t="s">
        <v>1005</v>
      </c>
      <c r="G22" s="451"/>
      <c r="H22" s="451"/>
      <c r="I22" s="451"/>
    </row>
    <row r="23" spans="6:9" ht="15" thickBot="1">
      <c r="F23" s="550"/>
      <c r="G23" s="550"/>
      <c r="H23" s="550"/>
      <c r="I23" s="550"/>
    </row>
  </sheetData>
  <mergeCells count="19">
    <mergeCell ref="F18:F19"/>
    <mergeCell ref="H18:I18"/>
    <mergeCell ref="A4:B4"/>
    <mergeCell ref="C4:I4"/>
    <mergeCell ref="C5:D5"/>
    <mergeCell ref="E5:F5"/>
    <mergeCell ref="A7:I7"/>
    <mergeCell ref="A9:I9"/>
    <mergeCell ref="A10:G10"/>
    <mergeCell ref="A11:G11"/>
    <mergeCell ref="A12:G12"/>
    <mergeCell ref="A13:G13"/>
    <mergeCell ref="F17:I17"/>
    <mergeCell ref="A1:I1"/>
    <mergeCell ref="A2:C2"/>
    <mergeCell ref="D2:I2"/>
    <mergeCell ref="A3:D3"/>
    <mergeCell ref="E3:F3"/>
    <mergeCell ref="G3:I3"/>
  </mergeCells>
  <phoneticPr fontId="112" type="noConversion"/>
  <pageMargins left="0.39370078740157483" right="0" top="0.78740157480314965" bottom="0.98425196850393704" header="0.51181102362204722" footer="0.51181102362204722"/>
  <pageSetup paperSize="9" scale="91" orientation="portrait" horizontalDpi="1200" verticalDpi="1200" r:id="rId1"/>
  <colBreaks count="1" manualBreakCount="1">
    <brk id="12" max="1048575" man="1"/>
  </colBreaks>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sheetPr>
    <tabColor theme="7" tint="-0.249977111117893"/>
    <pageSetUpPr fitToPage="1"/>
  </sheetPr>
  <dimension ref="A1:L22"/>
  <sheetViews>
    <sheetView showGridLines="0" workbookViewId="0">
      <selection activeCell="O38" sqref="O38"/>
    </sheetView>
  </sheetViews>
  <sheetFormatPr baseColWidth="10" defaultColWidth="10.85546875" defaultRowHeight="12"/>
  <cols>
    <col min="1" max="2" width="10.85546875" style="580"/>
    <col min="3" max="3" width="7.7109375" style="580" customWidth="1"/>
    <col min="4" max="4" width="10.85546875" style="580"/>
    <col min="5" max="5" width="4" style="580" customWidth="1"/>
    <col min="6" max="6" width="10.85546875" style="580"/>
    <col min="7" max="7" width="12.7109375" style="580" customWidth="1"/>
    <col min="8" max="8" width="14.7109375" style="580" customWidth="1"/>
    <col min="9" max="9" width="14.140625" style="580" customWidth="1"/>
    <col min="10" max="16384" width="10.85546875" style="580"/>
  </cols>
  <sheetData>
    <row r="1" spans="1:12" ht="15">
      <c r="A1" s="2815" t="s">
        <v>669</v>
      </c>
      <c r="B1" s="2815"/>
      <c r="C1" s="2815"/>
      <c r="D1" s="2815"/>
      <c r="E1" s="2815"/>
      <c r="F1" s="2815"/>
      <c r="G1" s="2815"/>
      <c r="H1" s="2815"/>
      <c r="I1" s="2815"/>
    </row>
    <row r="2" spans="1:12" ht="12.75">
      <c r="A2" s="2639" t="s">
        <v>2301</v>
      </c>
      <c r="B2" s="2639"/>
      <c r="C2" s="2639"/>
      <c r="D2" s="2385"/>
      <c r="E2" s="2386"/>
      <c r="F2" s="2386"/>
      <c r="G2" s="2386"/>
      <c r="H2" s="2386"/>
      <c r="I2" s="2386"/>
    </row>
    <row r="3" spans="1:12" ht="15">
      <c r="A3" s="2640"/>
      <c r="B3" s="2640"/>
      <c r="C3" s="2640"/>
      <c r="D3" s="2640"/>
      <c r="E3" s="2641" t="s">
        <v>610</v>
      </c>
      <c r="F3" s="2641"/>
      <c r="G3" s="2646"/>
      <c r="H3" s="2646"/>
      <c r="I3" s="2646"/>
    </row>
    <row r="4" spans="1:12" ht="12.75">
      <c r="A4" s="2641" t="s">
        <v>262</v>
      </c>
      <c r="B4" s="2641"/>
      <c r="C4" s="2645"/>
      <c r="D4" s="2645"/>
      <c r="E4" s="2645"/>
      <c r="F4" s="2645"/>
      <c r="G4" s="2645"/>
      <c r="H4" s="2645"/>
      <c r="I4" s="2645"/>
      <c r="J4" s="581"/>
      <c r="K4" s="581"/>
      <c r="L4" s="581"/>
    </row>
    <row r="5" spans="1:12" ht="12.75">
      <c r="A5" s="462" t="s">
        <v>2264</v>
      </c>
      <c r="B5" s="97"/>
      <c r="C5" s="2646"/>
      <c r="D5" s="2646"/>
      <c r="E5" s="2610" t="s">
        <v>263</v>
      </c>
      <c r="F5" s="2610"/>
      <c r="G5" s="1028"/>
      <c r="H5" s="499" t="s">
        <v>1046</v>
      </c>
      <c r="I5" s="1028"/>
      <c r="J5" s="582"/>
      <c r="K5" s="583"/>
      <c r="L5" s="582"/>
    </row>
    <row r="6" spans="1:12" ht="12.75">
      <c r="A6" s="97"/>
      <c r="B6" s="97"/>
      <c r="C6" s="97"/>
      <c r="D6" s="97"/>
      <c r="E6" s="97"/>
      <c r="F6" s="97"/>
      <c r="G6" s="97"/>
      <c r="H6" s="97"/>
      <c r="I6" s="97"/>
      <c r="J6" s="582"/>
      <c r="K6" s="583"/>
      <c r="L6" s="582"/>
    </row>
    <row r="7" spans="1:12" ht="22.5" customHeight="1">
      <c r="A7" s="2868" t="s">
        <v>1080</v>
      </c>
      <c r="B7" s="2868"/>
      <c r="C7" s="2868"/>
      <c r="D7" s="2868"/>
      <c r="E7" s="2868"/>
      <c r="F7" s="2868"/>
      <c r="G7" s="2868"/>
      <c r="H7" s="2868"/>
      <c r="I7" s="2868"/>
      <c r="J7" s="582"/>
      <c r="K7" s="583"/>
      <c r="L7" s="582"/>
    </row>
    <row r="8" spans="1:12" ht="12.75" thickBot="1"/>
    <row r="9" spans="1:12" ht="15" customHeight="1" thickBot="1">
      <c r="A9" s="2863" t="s">
        <v>771</v>
      </c>
      <c r="B9" s="2863"/>
      <c r="C9" s="2863"/>
      <c r="D9" s="2863"/>
      <c r="E9" s="2863"/>
      <c r="F9" s="2863"/>
      <c r="G9" s="2863"/>
      <c r="H9" s="576" t="s">
        <v>772</v>
      </c>
      <c r="I9" s="576" t="s">
        <v>773</v>
      </c>
    </row>
    <row r="10" spans="1:12" ht="15" thickBot="1">
      <c r="A10" s="2869"/>
      <c r="B10" s="2869"/>
      <c r="C10" s="2869"/>
      <c r="D10" s="2869"/>
      <c r="E10" s="2869"/>
      <c r="F10" s="2869"/>
      <c r="G10" s="2869"/>
      <c r="H10" s="550"/>
      <c r="I10" s="550"/>
    </row>
    <row r="11" spans="1:12" ht="15" customHeight="1">
      <c r="A11" s="2576" t="s">
        <v>1081</v>
      </c>
      <c r="B11" s="2576"/>
      <c r="C11" s="2576"/>
      <c r="D11" s="2576"/>
      <c r="E11" s="2576"/>
      <c r="F11" s="2576"/>
      <c r="G11" s="2576"/>
      <c r="H11" s="449"/>
      <c r="I11" s="449"/>
    </row>
    <row r="12" spans="1:12" ht="15" customHeight="1">
      <c r="A12" s="2405" t="s">
        <v>1082</v>
      </c>
      <c r="B12" s="2405"/>
      <c r="C12" s="2405"/>
      <c r="D12" s="2405"/>
      <c r="E12" s="2405"/>
      <c r="F12" s="2405"/>
      <c r="G12" s="2405"/>
      <c r="H12" s="450"/>
      <c r="I12" s="450"/>
    </row>
    <row r="13" spans="1:12" ht="15" customHeight="1" thickBot="1">
      <c r="A13" s="2587" t="s">
        <v>1083</v>
      </c>
      <c r="B13" s="2587"/>
      <c r="C13" s="2587"/>
      <c r="D13" s="2587"/>
      <c r="E13" s="2587"/>
      <c r="F13" s="2587"/>
      <c r="G13" s="2587"/>
      <c r="H13" s="451"/>
      <c r="I13" s="451"/>
    </row>
    <row r="14" spans="1:12" ht="15" thickBot="1">
      <c r="A14" s="2869"/>
      <c r="B14" s="2869"/>
      <c r="C14" s="2869"/>
      <c r="D14" s="2869"/>
      <c r="E14" s="2869"/>
      <c r="F14" s="2869"/>
      <c r="G14" s="2869"/>
      <c r="H14" s="550"/>
      <c r="I14" s="550"/>
    </row>
    <row r="15" spans="1:12" ht="15" customHeight="1">
      <c r="A15" s="2576" t="s">
        <v>1084</v>
      </c>
      <c r="B15" s="2576"/>
      <c r="C15" s="2576"/>
      <c r="D15" s="2576"/>
      <c r="E15" s="2576"/>
      <c r="F15" s="2576"/>
      <c r="G15" s="2576"/>
      <c r="H15" s="449"/>
      <c r="I15" s="449"/>
    </row>
    <row r="16" spans="1:12" ht="15" customHeight="1">
      <c r="A16" s="2405" t="s">
        <v>1085</v>
      </c>
      <c r="B16" s="2405"/>
      <c r="C16" s="2405"/>
      <c r="D16" s="2405"/>
      <c r="E16" s="2405"/>
      <c r="F16" s="2405"/>
      <c r="G16" s="2405"/>
      <c r="H16" s="450"/>
      <c r="I16" s="450"/>
    </row>
    <row r="17" spans="1:9" ht="15" customHeight="1" thickBot="1">
      <c r="A17" s="2587" t="s">
        <v>1086</v>
      </c>
      <c r="B17" s="2587"/>
      <c r="C17" s="2587"/>
      <c r="D17" s="2587"/>
      <c r="E17" s="2587"/>
      <c r="F17" s="2587"/>
      <c r="G17" s="2587"/>
      <c r="H17" s="451"/>
      <c r="I17" s="451"/>
    </row>
    <row r="19" spans="1:9" ht="14.25">
      <c r="A19" s="584" t="s">
        <v>1087</v>
      </c>
      <c r="B19" s="111"/>
      <c r="C19" s="111"/>
      <c r="D19" s="111"/>
      <c r="E19" s="111"/>
      <c r="G19" s="585"/>
    </row>
    <row r="20" spans="1:9" ht="14.25">
      <c r="A20" s="441" t="s">
        <v>1088</v>
      </c>
      <c r="B20" s="111"/>
      <c r="C20" s="111"/>
      <c r="D20" s="111"/>
      <c r="E20" s="111"/>
      <c r="G20" s="586"/>
    </row>
    <row r="21" spans="1:9" ht="14.25">
      <c r="A21" s="441" t="s">
        <v>1089</v>
      </c>
      <c r="B21" s="111"/>
      <c r="C21" s="111"/>
      <c r="D21" s="111"/>
      <c r="E21" s="111"/>
      <c r="G21" s="586"/>
    </row>
    <row r="22" spans="1:9" ht="14.25">
      <c r="A22" s="441" t="s">
        <v>1090</v>
      </c>
      <c r="B22" s="111"/>
      <c r="C22" s="111"/>
      <c r="D22" s="111"/>
      <c r="E22" s="111"/>
      <c r="G22" s="586"/>
    </row>
  </sheetData>
  <mergeCells count="20">
    <mergeCell ref="A16:G16"/>
    <mergeCell ref="A17:G17"/>
    <mergeCell ref="A10:G10"/>
    <mergeCell ref="A11:G11"/>
    <mergeCell ref="A12:G12"/>
    <mergeCell ref="A13:G13"/>
    <mergeCell ref="A14:G14"/>
    <mergeCell ref="A15:G15"/>
    <mergeCell ref="A9:G9"/>
    <mergeCell ref="A1:I1"/>
    <mergeCell ref="A2:C2"/>
    <mergeCell ref="D2:I2"/>
    <mergeCell ref="A3:D3"/>
    <mergeCell ref="E3:F3"/>
    <mergeCell ref="G3:I3"/>
    <mergeCell ref="A4:B4"/>
    <mergeCell ref="C4:I4"/>
    <mergeCell ref="C5:D5"/>
    <mergeCell ref="E5:F5"/>
    <mergeCell ref="A7:I7"/>
  </mergeCells>
  <pageMargins left="0.39370078740157483" right="0" top="0.78740157480314965" bottom="0.98425196850393704" header="0.51181102362204722" footer="0.51181102362204722"/>
  <pageSetup paperSize="9" orientation="portrait"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sheetPr>
    <tabColor theme="7" tint="-0.249977111117893"/>
    <pageSetUpPr fitToPage="1"/>
  </sheetPr>
  <dimension ref="A1:G25"/>
  <sheetViews>
    <sheetView showGridLines="0" workbookViewId="0">
      <selection activeCell="K19" sqref="K19"/>
    </sheetView>
  </sheetViews>
  <sheetFormatPr baseColWidth="10" defaultColWidth="10.85546875" defaultRowHeight="12.75"/>
  <cols>
    <col min="1" max="1" width="31.42578125" style="97" customWidth="1"/>
    <col min="2" max="3" width="10.85546875" style="97"/>
    <col min="4" max="4" width="14.42578125" style="97" customWidth="1"/>
    <col min="5" max="16384" width="10.85546875" style="97"/>
  </cols>
  <sheetData>
    <row r="1" spans="1:7" ht="15">
      <c r="A1" s="2815" t="s">
        <v>1638</v>
      </c>
      <c r="B1" s="2815"/>
      <c r="C1" s="2815"/>
      <c r="D1" s="2815"/>
      <c r="E1" s="2815"/>
      <c r="F1" s="2815"/>
      <c r="G1" s="2815"/>
    </row>
    <row r="2" spans="1:7" ht="15" customHeight="1">
      <c r="A2" s="82" t="s">
        <v>2301</v>
      </c>
      <c r="B2" s="2089"/>
      <c r="C2" s="2090"/>
      <c r="D2" s="2090"/>
      <c r="E2" s="2090"/>
      <c r="F2" s="2090"/>
      <c r="G2" s="2090"/>
    </row>
    <row r="3" spans="1:7" ht="15" customHeight="1">
      <c r="A3" s="589"/>
      <c r="B3" s="590"/>
      <c r="C3" s="590"/>
      <c r="D3" s="591" t="s">
        <v>261</v>
      </c>
      <c r="E3" s="2872"/>
      <c r="F3" s="2873"/>
      <c r="G3" s="2873"/>
    </row>
    <row r="4" spans="1:7" ht="15" customHeight="1">
      <c r="A4" s="592" t="s">
        <v>262</v>
      </c>
      <c r="B4" s="2874"/>
      <c r="C4" s="2452"/>
      <c r="D4" s="2452"/>
      <c r="E4" s="2452"/>
      <c r="F4" s="2452"/>
      <c r="G4" s="2452"/>
    </row>
    <row r="5" spans="1:7" ht="15.75" customHeight="1">
      <c r="A5" s="82" t="s">
        <v>2264</v>
      </c>
      <c r="B5" s="2870"/>
      <c r="C5" s="2870"/>
      <c r="D5" s="1664" t="s">
        <v>263</v>
      </c>
      <c r="E5" s="594"/>
      <c r="F5" s="593" t="s">
        <v>264</v>
      </c>
      <c r="G5" s="594"/>
    </row>
    <row r="6" spans="1:7">
      <c r="A6" s="82"/>
      <c r="B6" s="83"/>
      <c r="C6" s="595"/>
      <c r="D6" s="595"/>
      <c r="E6" s="591"/>
      <c r="F6" s="596"/>
      <c r="G6" s="591"/>
    </row>
    <row r="7" spans="1:7" ht="18">
      <c r="A7" s="2871" t="s">
        <v>1091</v>
      </c>
      <c r="B7" s="2871"/>
      <c r="C7" s="2871"/>
      <c r="D7" s="2871"/>
      <c r="E7" s="2871"/>
      <c r="F7" s="2871"/>
      <c r="G7" s="2871"/>
    </row>
    <row r="8" spans="1:7" ht="13.5" thickBot="1"/>
    <row r="9" spans="1:7" ht="76.5" customHeight="1" thickBot="1">
      <c r="A9" s="597" t="s">
        <v>771</v>
      </c>
      <c r="B9" s="598" t="s">
        <v>772</v>
      </c>
      <c r="C9" s="597" t="s">
        <v>773</v>
      </c>
      <c r="D9" s="599" t="s">
        <v>774</v>
      </c>
      <c r="E9" s="600" t="s">
        <v>1014</v>
      </c>
      <c r="F9" s="600" t="s">
        <v>1015</v>
      </c>
      <c r="G9" s="601" t="s">
        <v>1016</v>
      </c>
    </row>
    <row r="10" spans="1:7" ht="28.5">
      <c r="A10" s="602" t="s">
        <v>1092</v>
      </c>
      <c r="B10" s="603"/>
      <c r="C10" s="603"/>
      <c r="D10" s="1078"/>
      <c r="E10" s="603"/>
      <c r="F10" s="603"/>
      <c r="G10" s="603"/>
    </row>
    <row r="11" spans="1:7" ht="28.5">
      <c r="A11" s="524" t="s">
        <v>1093</v>
      </c>
      <c r="B11" s="629"/>
      <c r="C11" s="629"/>
      <c r="D11" s="1073"/>
      <c r="E11" s="629"/>
      <c r="F11" s="629"/>
      <c r="G11" s="629"/>
    </row>
    <row r="12" spans="1:7" ht="28.5">
      <c r="A12" s="524" t="s">
        <v>1094</v>
      </c>
      <c r="B12" s="629"/>
      <c r="C12" s="629"/>
      <c r="D12" s="1073"/>
      <c r="E12" s="629"/>
      <c r="F12" s="629"/>
      <c r="G12" s="629"/>
    </row>
    <row r="13" spans="1:7" ht="28.5">
      <c r="A13" s="524" t="s">
        <v>1095</v>
      </c>
      <c r="B13" s="629"/>
      <c r="C13" s="629"/>
      <c r="D13" s="1078"/>
      <c r="E13" s="603"/>
      <c r="F13" s="629"/>
      <c r="G13" s="629"/>
    </row>
    <row r="14" spans="1:7" ht="29.25" thickBot="1">
      <c r="A14" s="604" t="s">
        <v>1096</v>
      </c>
      <c r="B14" s="1122"/>
      <c r="C14" s="1122"/>
      <c r="D14" s="1129"/>
      <c r="E14" s="1122"/>
      <c r="F14" s="1122"/>
      <c r="G14" s="1122"/>
    </row>
    <row r="15" spans="1:7" ht="22.5" customHeight="1" thickBot="1">
      <c r="A15" s="605" t="s">
        <v>1097</v>
      </c>
      <c r="B15" s="1123"/>
      <c r="C15" s="1123"/>
      <c r="D15" s="1123"/>
      <c r="E15" s="1123"/>
      <c r="F15" s="1123"/>
      <c r="G15" s="1123"/>
    </row>
    <row r="16" spans="1:7" ht="28.5">
      <c r="A16" s="606" t="s">
        <v>1098</v>
      </c>
      <c r="B16" s="577"/>
      <c r="C16" s="577"/>
      <c r="D16" s="1078"/>
      <c r="E16" s="577"/>
      <c r="F16" s="577"/>
      <c r="G16" s="1126"/>
    </row>
    <row r="17" spans="1:7" ht="28.5">
      <c r="A17" s="524" t="s">
        <v>1099</v>
      </c>
      <c r="B17" s="629"/>
      <c r="C17" s="629"/>
      <c r="D17" s="1073"/>
      <c r="E17" s="629"/>
      <c r="F17" s="629"/>
      <c r="G17" s="1127"/>
    </row>
    <row r="18" spans="1:7" ht="15" thickBot="1">
      <c r="A18" s="451" t="s">
        <v>1100</v>
      </c>
      <c r="B18" s="1070"/>
      <c r="C18" s="1070"/>
      <c r="D18" s="1074"/>
      <c r="E18" s="1070"/>
      <c r="F18" s="1070"/>
      <c r="G18" s="1128"/>
    </row>
    <row r="19" spans="1:7" ht="30.75" customHeight="1" thickBot="1">
      <c r="A19" s="1125" t="s">
        <v>1101</v>
      </c>
      <c r="B19" s="1124"/>
      <c r="C19" s="1124"/>
      <c r="D19" s="1124"/>
      <c r="E19" s="1124"/>
      <c r="F19" s="1124"/>
      <c r="G19" s="1130"/>
    </row>
    <row r="21" spans="1:7" ht="15">
      <c r="A21" s="479" t="s">
        <v>704</v>
      </c>
      <c r="B21" s="111"/>
      <c r="C21" s="111"/>
      <c r="D21" s="111"/>
      <c r="E21" s="111"/>
      <c r="F21" s="111"/>
      <c r="G21" s="111"/>
    </row>
    <row r="22" spans="1:7" ht="14.25">
      <c r="A22" s="607" t="s">
        <v>1102</v>
      </c>
      <c r="B22" s="111"/>
      <c r="C22" s="111"/>
      <c r="D22" s="111"/>
      <c r="E22" s="111"/>
      <c r="F22" s="111"/>
      <c r="G22" s="111"/>
    </row>
    <row r="23" spans="1:7" ht="14.25">
      <c r="A23" s="607" t="s">
        <v>1103</v>
      </c>
      <c r="B23" s="111"/>
      <c r="C23" s="111"/>
      <c r="D23" s="111"/>
      <c r="E23" s="111"/>
      <c r="F23" s="111"/>
      <c r="G23" s="111"/>
    </row>
    <row r="24" spans="1:7" ht="14.25">
      <c r="A24" s="441" t="s">
        <v>1104</v>
      </c>
      <c r="B24" s="111"/>
      <c r="C24" s="111"/>
      <c r="D24" s="111"/>
      <c r="E24" s="111"/>
      <c r="F24" s="111"/>
      <c r="G24" s="111"/>
    </row>
    <row r="25" spans="1:7" ht="14.25">
      <c r="A25" s="111"/>
      <c r="B25" s="111"/>
      <c r="C25" s="111"/>
      <c r="D25" s="111"/>
      <c r="E25" s="111"/>
      <c r="F25" s="111"/>
      <c r="G25" s="111"/>
    </row>
  </sheetData>
  <mergeCells count="6">
    <mergeCell ref="A1:G1"/>
    <mergeCell ref="B5:C5"/>
    <mergeCell ref="A7:G7"/>
    <mergeCell ref="B2:G2"/>
    <mergeCell ref="E3:G3"/>
    <mergeCell ref="B4:G4"/>
  </mergeCells>
  <pageMargins left="0.39370078740157483" right="0" top="0.78740157480314965" bottom="0.98425196850393704" header="0.51181102362204722" footer="0.51181102362204722"/>
  <pageSetup paperSize="9" scale="98" orientation="portrait"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sheetPr>
    <tabColor theme="7" tint="-0.249977111117893"/>
    <pageSetUpPr fitToPage="1"/>
  </sheetPr>
  <dimension ref="A1:K29"/>
  <sheetViews>
    <sheetView showGridLines="0" topLeftCell="A4" workbookViewId="0">
      <selection activeCell="A21" sqref="A21"/>
    </sheetView>
  </sheetViews>
  <sheetFormatPr baseColWidth="10" defaultColWidth="10.85546875" defaultRowHeight="12.75"/>
  <cols>
    <col min="1" max="1" width="30.85546875" style="97" customWidth="1"/>
    <col min="2" max="3" width="10.85546875" style="97"/>
    <col min="4" max="4" width="15" style="97" customWidth="1"/>
    <col min="5" max="5" width="11.42578125" style="97" customWidth="1"/>
    <col min="6" max="6" width="13" style="97" customWidth="1"/>
    <col min="7" max="7" width="13.140625" style="97" customWidth="1"/>
    <col min="8" max="8" width="12.85546875" style="97" customWidth="1"/>
    <col min="9" max="16384" width="10.85546875" style="97"/>
  </cols>
  <sheetData>
    <row r="1" spans="1:11" ht="15">
      <c r="A1" s="2815" t="s">
        <v>1639</v>
      </c>
      <c r="B1" s="2815"/>
      <c r="C1" s="2815"/>
      <c r="D1" s="2815"/>
      <c r="E1" s="2815"/>
      <c r="F1" s="2815"/>
      <c r="G1" s="2815"/>
      <c r="H1" s="2815"/>
    </row>
    <row r="2" spans="1:11" ht="15" customHeight="1">
      <c r="A2" s="608" t="s">
        <v>2301</v>
      </c>
      <c r="B2" s="2089"/>
      <c r="C2" s="2090"/>
      <c r="D2" s="2090"/>
      <c r="E2" s="2090"/>
      <c r="F2" s="2090"/>
      <c r="G2" s="2090"/>
      <c r="H2" s="2090"/>
    </row>
    <row r="3" spans="1:11" ht="15" customHeight="1">
      <c r="A3" s="2874"/>
      <c r="B3" s="2874"/>
      <c r="C3" s="2874"/>
      <c r="D3" s="591" t="s">
        <v>261</v>
      </c>
      <c r="E3" s="2875"/>
      <c r="F3" s="2876"/>
      <c r="G3" s="2876"/>
      <c r="H3" s="2876"/>
    </row>
    <row r="4" spans="1:11" ht="15" customHeight="1">
      <c r="A4" s="592" t="s">
        <v>262</v>
      </c>
      <c r="B4" s="2451"/>
      <c r="C4" s="2452"/>
      <c r="D4" s="2452"/>
      <c r="E4" s="2452"/>
      <c r="F4" s="2452"/>
      <c r="G4" s="2452"/>
      <c r="H4" s="2452"/>
    </row>
    <row r="5" spans="1:11" ht="15" customHeight="1">
      <c r="A5" s="82" t="s">
        <v>2264</v>
      </c>
      <c r="B5" s="2870"/>
      <c r="C5" s="2870"/>
      <c r="D5" s="1664" t="s">
        <v>263</v>
      </c>
      <c r="E5" s="1217"/>
      <c r="F5" s="593" t="s">
        <v>264</v>
      </c>
      <c r="G5" s="2877"/>
      <c r="H5" s="2877"/>
    </row>
    <row r="7" spans="1:11" ht="18">
      <c r="A7" s="2814" t="s">
        <v>1105</v>
      </c>
      <c r="B7" s="2814"/>
      <c r="C7" s="2814"/>
      <c r="D7" s="2814"/>
      <c r="E7" s="2814"/>
      <c r="F7" s="2814"/>
      <c r="G7" s="2814"/>
      <c r="H7" s="2814"/>
    </row>
    <row r="8" spans="1:11" ht="13.5" thickBot="1">
      <c r="A8" s="476"/>
      <c r="B8" s="476"/>
      <c r="C8" s="476"/>
      <c r="D8" s="476"/>
      <c r="E8" s="476"/>
      <c r="F8" s="476"/>
      <c r="G8" s="476"/>
    </row>
    <row r="9" spans="1:11" ht="75.75" thickBot="1">
      <c r="A9" s="528" t="s">
        <v>771</v>
      </c>
      <c r="B9" s="528" t="s">
        <v>772</v>
      </c>
      <c r="C9" s="528" t="s">
        <v>773</v>
      </c>
      <c r="D9" s="529" t="s">
        <v>862</v>
      </c>
      <c r="E9" s="529" t="s">
        <v>774</v>
      </c>
      <c r="F9" s="529" t="s">
        <v>1014</v>
      </c>
      <c r="G9" s="529" t="s">
        <v>1015</v>
      </c>
      <c r="H9" s="529" t="s">
        <v>1016</v>
      </c>
    </row>
    <row r="10" spans="1:11" ht="28.5">
      <c r="A10" s="522" t="s">
        <v>1106</v>
      </c>
      <c r="B10" s="577"/>
      <c r="C10" s="577"/>
      <c r="D10" s="1133"/>
      <c r="E10" s="1136"/>
      <c r="F10" s="577"/>
      <c r="G10" s="577"/>
      <c r="H10" s="577"/>
    </row>
    <row r="11" spans="1:11" ht="14.25">
      <c r="A11" s="524" t="s">
        <v>1107</v>
      </c>
      <c r="B11" s="629"/>
      <c r="C11" s="629"/>
      <c r="D11" s="629"/>
      <c r="E11" s="1137"/>
      <c r="F11" s="629"/>
      <c r="G11" s="629"/>
      <c r="H11" s="629"/>
    </row>
    <row r="12" spans="1:11" ht="15" customHeight="1">
      <c r="A12" s="450" t="s">
        <v>1675</v>
      </c>
      <c r="B12" s="629"/>
      <c r="C12" s="629"/>
      <c r="D12" s="629"/>
      <c r="E12" s="1137"/>
      <c r="F12" s="629"/>
      <c r="G12" s="629"/>
      <c r="H12" s="629"/>
    </row>
    <row r="13" spans="1:11" ht="15" customHeight="1">
      <c r="A13" s="450" t="s">
        <v>1108</v>
      </c>
      <c r="B13" s="629"/>
      <c r="C13" s="629"/>
      <c r="D13" s="629"/>
      <c r="E13" s="1137"/>
      <c r="F13" s="629"/>
      <c r="G13" s="629"/>
      <c r="H13" s="629"/>
    </row>
    <row r="14" spans="1:11" ht="15" customHeight="1">
      <c r="A14" s="450" t="s">
        <v>1109</v>
      </c>
      <c r="B14" s="629"/>
      <c r="C14" s="629"/>
      <c r="D14" s="629"/>
      <c r="E14" s="1137"/>
      <c r="F14" s="629"/>
      <c r="G14" s="629"/>
      <c r="H14" s="629"/>
    </row>
    <row r="15" spans="1:11" ht="15" customHeight="1" thickBot="1">
      <c r="A15" s="609" t="s">
        <v>1110</v>
      </c>
      <c r="B15" s="631"/>
      <c r="C15" s="631"/>
      <c r="D15" s="631"/>
      <c r="E15" s="1138"/>
      <c r="F15" s="631"/>
      <c r="G15" s="631"/>
      <c r="H15" s="631"/>
    </row>
    <row r="16" spans="1:11" ht="22.5" customHeight="1" thickBot="1">
      <c r="A16" s="610" t="s">
        <v>1111</v>
      </c>
      <c r="B16" s="633"/>
      <c r="C16" s="633"/>
      <c r="D16" s="633"/>
      <c r="E16" s="1116"/>
      <c r="F16" s="633"/>
      <c r="G16" s="633"/>
      <c r="H16" s="633"/>
      <c r="J16" s="1135"/>
      <c r="K16" s="1134"/>
    </row>
    <row r="17" spans="1:10" ht="15" customHeight="1">
      <c r="A17" s="449"/>
      <c r="B17" s="577"/>
      <c r="C17" s="577"/>
      <c r="D17" s="577"/>
      <c r="E17" s="1072"/>
      <c r="F17" s="577"/>
      <c r="G17" s="577"/>
      <c r="H17" s="577"/>
      <c r="J17" s="1135"/>
    </row>
    <row r="18" spans="1:10" ht="15" customHeight="1">
      <c r="A18" s="450" t="s">
        <v>1112</v>
      </c>
      <c r="B18" s="629"/>
      <c r="C18" s="629"/>
      <c r="D18" s="629"/>
      <c r="E18" s="1073"/>
      <c r="F18" s="629"/>
      <c r="G18" s="629"/>
      <c r="H18" s="629"/>
    </row>
    <row r="19" spans="1:10" ht="15" customHeight="1">
      <c r="A19" s="450" t="s">
        <v>1113</v>
      </c>
      <c r="B19" s="629"/>
      <c r="C19" s="629"/>
      <c r="D19" s="629"/>
      <c r="E19" s="1073"/>
      <c r="F19" s="629"/>
      <c r="G19" s="629"/>
      <c r="H19" s="629"/>
    </row>
    <row r="20" spans="1:10" ht="15" customHeight="1">
      <c r="A20" s="450" t="s">
        <v>1114</v>
      </c>
      <c r="B20" s="629"/>
      <c r="C20" s="629"/>
      <c r="D20" s="629"/>
      <c r="E20" s="1073"/>
      <c r="F20" s="629"/>
      <c r="G20" s="629"/>
      <c r="H20" s="629"/>
    </row>
    <row r="21" spans="1:10" ht="29.25" customHeight="1">
      <c r="A21" s="523" t="s">
        <v>1115</v>
      </c>
      <c r="B21" s="629"/>
      <c r="C21" s="629"/>
      <c r="D21" s="629"/>
      <c r="E21" s="1073"/>
      <c r="F21" s="629"/>
      <c r="G21" s="629"/>
      <c r="H21" s="629"/>
    </row>
    <row r="22" spans="1:10" ht="15" customHeight="1" thickBot="1">
      <c r="A22" s="609" t="s">
        <v>1116</v>
      </c>
      <c r="B22" s="631"/>
      <c r="C22" s="631"/>
      <c r="D22" s="629"/>
      <c r="E22" s="1073"/>
      <c r="F22" s="631"/>
      <c r="G22" s="631"/>
      <c r="H22" s="631"/>
    </row>
    <row r="23" spans="1:10" ht="22.5" customHeight="1" thickBot="1">
      <c r="A23" s="610" t="s">
        <v>1117</v>
      </c>
      <c r="B23" s="633"/>
      <c r="C23" s="633"/>
      <c r="D23" s="633"/>
      <c r="E23" s="1116"/>
      <c r="F23" s="633"/>
      <c r="G23" s="633"/>
      <c r="H23" s="633"/>
    </row>
    <row r="24" spans="1:10" ht="15" customHeight="1" thickBot="1">
      <c r="A24" s="578"/>
      <c r="B24" s="635"/>
      <c r="C24" s="635"/>
      <c r="D24" s="635"/>
      <c r="E24" s="1132"/>
      <c r="F24" s="635"/>
      <c r="G24" s="635"/>
      <c r="H24" s="635"/>
    </row>
    <row r="25" spans="1:10" ht="33" customHeight="1" thickBot="1">
      <c r="A25" s="611" t="s">
        <v>1118</v>
      </c>
      <c r="B25" s="633"/>
      <c r="C25" s="633"/>
      <c r="D25" s="633"/>
      <c r="E25" s="1116"/>
      <c r="F25" s="633"/>
      <c r="G25" s="633"/>
      <c r="H25" s="633"/>
    </row>
    <row r="26" spans="1:10" ht="14.25">
      <c r="A26" s="111"/>
      <c r="B26" s="111"/>
      <c r="C26" s="111"/>
      <c r="D26" s="111"/>
      <c r="E26" s="111"/>
      <c r="F26" s="111"/>
      <c r="G26" s="111"/>
      <c r="H26" s="111"/>
    </row>
    <row r="27" spans="1:10" ht="14.25">
      <c r="A27" s="584" t="s">
        <v>704</v>
      </c>
      <c r="B27" s="111"/>
      <c r="C27" s="111"/>
      <c r="D27" s="111"/>
      <c r="E27" s="111"/>
      <c r="F27" s="111"/>
      <c r="G27" s="111"/>
      <c r="H27" s="111"/>
    </row>
    <row r="28" spans="1:10" ht="14.25">
      <c r="A28" s="441" t="s">
        <v>1119</v>
      </c>
      <c r="B28" s="111"/>
      <c r="C28" s="111"/>
      <c r="D28" s="111"/>
      <c r="E28" s="111"/>
      <c r="F28" s="111"/>
      <c r="G28" s="111"/>
      <c r="H28" s="111"/>
    </row>
    <row r="29" spans="1:10" ht="14.25">
      <c r="A29" s="441" t="s">
        <v>1120</v>
      </c>
      <c r="B29" s="111"/>
      <c r="C29" s="111"/>
      <c r="D29" s="111"/>
      <c r="E29" s="111"/>
      <c r="F29" s="111"/>
      <c r="G29" s="111"/>
      <c r="H29" s="111"/>
    </row>
  </sheetData>
  <mergeCells count="8">
    <mergeCell ref="A7:H7"/>
    <mergeCell ref="A1:H1"/>
    <mergeCell ref="B2:H2"/>
    <mergeCell ref="A3:C3"/>
    <mergeCell ref="E3:H3"/>
    <mergeCell ref="B4:H4"/>
    <mergeCell ref="B5:C5"/>
    <mergeCell ref="G5:H5"/>
  </mergeCells>
  <pageMargins left="0.39370078740157483" right="0" top="0.78740157480314965" bottom="0.98425196850393704" header="0.51181102362204722" footer="0.51181102362204722"/>
  <pageSetup paperSize="9" scale="83" orientation="portrait"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sheetPr>
    <tabColor theme="7" tint="-0.249977111117893"/>
    <pageSetUpPr fitToPage="1"/>
  </sheetPr>
  <dimension ref="A1:K39"/>
  <sheetViews>
    <sheetView showGridLines="0" topLeftCell="A9" workbookViewId="0">
      <selection activeCell="N28" sqref="N28"/>
    </sheetView>
  </sheetViews>
  <sheetFormatPr baseColWidth="10" defaultRowHeight="15"/>
  <cols>
    <col min="4" max="4" width="13.85546875" customWidth="1"/>
    <col min="7" max="7" width="13" customWidth="1"/>
    <col min="8" max="8" width="9.85546875" bestFit="1" customWidth="1"/>
  </cols>
  <sheetData>
    <row r="1" spans="1:11" ht="18" customHeight="1">
      <c r="A1" s="2274" t="s">
        <v>1640</v>
      </c>
      <c r="B1" s="2274"/>
      <c r="C1" s="2274"/>
      <c r="D1" s="2274"/>
      <c r="E1" s="2274"/>
      <c r="F1" s="2274"/>
      <c r="G1" s="2274"/>
      <c r="H1" s="2274"/>
      <c r="I1" s="2274"/>
      <c r="J1" s="2274"/>
      <c r="K1" s="2274"/>
    </row>
    <row r="2" spans="1:11">
      <c r="A2" s="2878" t="s">
        <v>2301</v>
      </c>
      <c r="B2" s="2878"/>
      <c r="C2" s="2878"/>
      <c r="D2" s="2385"/>
      <c r="E2" s="2386"/>
      <c r="F2" s="2386"/>
      <c r="G2" s="2386"/>
      <c r="H2" s="2386"/>
      <c r="I2" s="2386"/>
      <c r="J2" s="2386"/>
      <c r="K2" s="2386"/>
    </row>
    <row r="3" spans="1:11">
      <c r="A3" s="2420"/>
      <c r="B3" s="2420"/>
      <c r="C3" s="2420"/>
      <c r="D3" s="2420"/>
      <c r="E3" s="2420"/>
      <c r="F3" s="2879" t="s">
        <v>610</v>
      </c>
      <c r="G3" s="2879"/>
      <c r="H3" s="2880"/>
      <c r="I3" s="2880"/>
      <c r="J3" s="2880"/>
      <c r="K3" s="2880"/>
    </row>
    <row r="4" spans="1:11">
      <c r="A4" s="2421" t="s">
        <v>262</v>
      </c>
      <c r="B4" s="2421"/>
      <c r="C4" s="2423"/>
      <c r="D4" s="2423"/>
      <c r="E4" s="2423"/>
      <c r="F4" s="2423"/>
      <c r="G4" s="2423"/>
      <c r="H4" s="2423"/>
      <c r="I4" s="2423"/>
      <c r="J4" s="2423"/>
      <c r="K4" s="2423"/>
    </row>
    <row r="5" spans="1:11">
      <c r="A5" s="265" t="s">
        <v>2264</v>
      </c>
      <c r="C5" s="2882"/>
      <c r="D5" s="2882"/>
      <c r="E5" s="2545" t="s">
        <v>662</v>
      </c>
      <c r="F5" s="2545"/>
      <c r="G5" s="2883"/>
      <c r="H5" s="2883"/>
      <c r="I5" s="2428" t="s">
        <v>623</v>
      </c>
      <c r="J5" s="2428"/>
      <c r="K5" s="1218"/>
    </row>
    <row r="6" spans="1:11">
      <c r="A6" s="262"/>
      <c r="C6" s="267"/>
      <c r="D6" s="268"/>
      <c r="E6" s="268"/>
      <c r="F6" s="264"/>
      <c r="G6" s="264"/>
      <c r="H6" s="269"/>
      <c r="I6" s="269"/>
      <c r="J6" s="269"/>
      <c r="K6" s="270"/>
    </row>
    <row r="7" spans="1:11" ht="18">
      <c r="A7" s="2418" t="s">
        <v>1121</v>
      </c>
      <c r="B7" s="2418"/>
      <c r="C7" s="2418"/>
      <c r="D7" s="2418"/>
      <c r="E7" s="2418"/>
      <c r="F7" s="2418"/>
      <c r="G7" s="2418"/>
      <c r="H7" s="2418"/>
      <c r="I7" s="2418"/>
      <c r="J7" s="2418"/>
      <c r="K7" s="2418"/>
    </row>
    <row r="8" spans="1:11" ht="15.75" thickBot="1"/>
    <row r="9" spans="1:11" ht="72.75" thickBot="1">
      <c r="A9" s="2708" t="s">
        <v>771</v>
      </c>
      <c r="B9" s="2884"/>
      <c r="C9" s="2884"/>
      <c r="D9" s="2709"/>
      <c r="E9" s="613" t="s">
        <v>772</v>
      </c>
      <c r="F9" s="614" t="s">
        <v>773</v>
      </c>
      <c r="G9" s="615" t="s">
        <v>1122</v>
      </c>
      <c r="H9" s="615" t="s">
        <v>774</v>
      </c>
      <c r="I9" s="616" t="s">
        <v>1014</v>
      </c>
      <c r="J9" s="617" t="s">
        <v>1123</v>
      </c>
      <c r="K9" s="618" t="s">
        <v>1016</v>
      </c>
    </row>
    <row r="10" spans="1:11">
      <c r="A10" s="2885" t="s">
        <v>1124</v>
      </c>
      <c r="B10" s="2668"/>
      <c r="C10" s="2668"/>
      <c r="D10" s="2668"/>
      <c r="E10" s="577"/>
      <c r="F10" s="577"/>
      <c r="G10" s="577"/>
      <c r="H10" s="1072"/>
      <c r="I10" s="577"/>
      <c r="J10" s="577"/>
      <c r="K10" s="577"/>
    </row>
    <row r="11" spans="1:11">
      <c r="A11" s="2886" t="s">
        <v>1125</v>
      </c>
      <c r="B11" s="2662"/>
      <c r="C11" s="2662"/>
      <c r="D11" s="2662"/>
      <c r="E11" s="629"/>
      <c r="F11" s="629"/>
      <c r="G11" s="629"/>
      <c r="H11" s="1073"/>
      <c r="I11" s="629"/>
      <c r="J11" s="629"/>
      <c r="K11" s="629"/>
    </row>
    <row r="12" spans="1:11">
      <c r="A12" s="2886" t="s">
        <v>1126</v>
      </c>
      <c r="B12" s="2662"/>
      <c r="C12" s="2662"/>
      <c r="D12" s="2662"/>
      <c r="E12" s="629"/>
      <c r="F12" s="629"/>
      <c r="G12" s="629"/>
      <c r="H12" s="1073"/>
      <c r="I12" s="629"/>
      <c r="J12" s="629"/>
      <c r="K12" s="629"/>
    </row>
    <row r="13" spans="1:11">
      <c r="A13" s="2881" t="s">
        <v>1127</v>
      </c>
      <c r="B13" s="2628"/>
      <c r="C13" s="2628"/>
      <c r="D13" s="2628"/>
      <c r="E13" s="629"/>
      <c r="F13" s="629"/>
      <c r="G13" s="629"/>
      <c r="H13" s="1073"/>
      <c r="I13" s="629"/>
      <c r="J13" s="629"/>
      <c r="K13" s="629"/>
    </row>
    <row r="14" spans="1:11">
      <c r="A14" s="2881" t="s">
        <v>1128</v>
      </c>
      <c r="B14" s="2628"/>
      <c r="C14" s="2628"/>
      <c r="D14" s="2628"/>
      <c r="E14" s="629"/>
      <c r="F14" s="629"/>
      <c r="G14" s="629"/>
      <c r="H14" s="1073"/>
      <c r="I14" s="629"/>
      <c r="J14" s="629"/>
      <c r="K14" s="629"/>
    </row>
    <row r="15" spans="1:11" ht="15.75" thickBot="1">
      <c r="A15" s="2889" t="s">
        <v>1129</v>
      </c>
      <c r="B15" s="2669"/>
      <c r="C15" s="2669"/>
      <c r="D15" s="2669"/>
      <c r="E15" s="629"/>
      <c r="F15" s="629"/>
      <c r="G15" s="629"/>
      <c r="H15" s="1073"/>
      <c r="I15" s="629"/>
      <c r="J15" s="629"/>
      <c r="K15" s="629"/>
    </row>
    <row r="16" spans="1:11" ht="15.75" thickBot="1">
      <c r="A16" s="2890" t="s">
        <v>1130</v>
      </c>
      <c r="B16" s="2891"/>
      <c r="C16" s="2891"/>
      <c r="D16" s="2892"/>
      <c r="E16" s="1115"/>
      <c r="F16" s="1115"/>
      <c r="G16" s="1115"/>
      <c r="H16" s="1117"/>
      <c r="I16" s="1115"/>
      <c r="J16" s="1115"/>
      <c r="K16" s="1115"/>
    </row>
    <row r="17" spans="1:11">
      <c r="A17" s="2887" t="s">
        <v>648</v>
      </c>
      <c r="B17" s="2888"/>
      <c r="C17" s="2888"/>
      <c r="D17" s="2888"/>
      <c r="E17" s="577"/>
      <c r="F17" s="577"/>
      <c r="G17" s="577"/>
      <c r="H17" s="1072"/>
      <c r="I17" s="577"/>
      <c r="J17" s="577"/>
      <c r="K17" s="577"/>
    </row>
    <row r="18" spans="1:11">
      <c r="A18" s="2893" t="s">
        <v>1131</v>
      </c>
      <c r="B18" s="2894"/>
      <c r="C18" s="2894"/>
      <c r="D18" s="2895"/>
      <c r="E18" s="1139"/>
      <c r="F18" s="1139"/>
      <c r="G18" s="1139"/>
      <c r="H18" s="1146"/>
      <c r="I18" s="1139"/>
      <c r="J18" s="1139"/>
      <c r="K18" s="1139"/>
    </row>
    <row r="19" spans="1:11">
      <c r="A19" s="2561" t="s">
        <v>1132</v>
      </c>
      <c r="B19" s="2561"/>
      <c r="C19" s="2561"/>
      <c r="D19" s="2562"/>
      <c r="E19" s="629"/>
      <c r="F19" s="629"/>
      <c r="G19" s="629"/>
      <c r="H19" s="1147"/>
      <c r="I19" s="629"/>
      <c r="J19" s="629"/>
      <c r="K19" s="629"/>
    </row>
    <row r="20" spans="1:11">
      <c r="A20" s="2561" t="s">
        <v>1133</v>
      </c>
      <c r="B20" s="2561"/>
      <c r="C20" s="2561"/>
      <c r="D20" s="2562"/>
      <c r="E20" s="629"/>
      <c r="F20" s="629"/>
      <c r="G20" s="629"/>
      <c r="H20" s="1147"/>
      <c r="I20" s="629"/>
      <c r="J20" s="629"/>
      <c r="K20" s="629"/>
    </row>
    <row r="21" spans="1:11" ht="33" customHeight="1">
      <c r="A21" s="2896" t="s">
        <v>1134</v>
      </c>
      <c r="B21" s="2896"/>
      <c r="C21" s="2896"/>
      <c r="D21" s="2897"/>
      <c r="E21" s="629"/>
      <c r="F21" s="629"/>
      <c r="G21" s="629"/>
      <c r="H21" s="1147"/>
      <c r="I21" s="629"/>
      <c r="J21" s="629"/>
      <c r="K21" s="629"/>
    </row>
    <row r="22" spans="1:11" ht="28.5" customHeight="1">
      <c r="A22" s="2898" t="s">
        <v>887</v>
      </c>
      <c r="B22" s="2898"/>
      <c r="C22" s="2898"/>
      <c r="D22" s="2899"/>
      <c r="E22" s="1139"/>
      <c r="F22" s="1139"/>
      <c r="G22" s="1139"/>
      <c r="H22" s="1146"/>
      <c r="I22" s="1139"/>
      <c r="J22" s="1139"/>
      <c r="K22" s="1139"/>
    </row>
    <row r="23" spans="1:11" ht="15.75" thickBot="1">
      <c r="A23" s="2900" t="s">
        <v>1135</v>
      </c>
      <c r="B23" s="2900"/>
      <c r="C23" s="2900"/>
      <c r="D23" s="2901"/>
      <c r="E23" s="1140"/>
      <c r="F23" s="1140"/>
      <c r="G23" s="1140"/>
      <c r="H23" s="1148"/>
      <c r="I23" s="1140"/>
      <c r="J23" s="1140"/>
      <c r="K23" s="1140"/>
    </row>
    <row r="24" spans="1:11" ht="15.75" thickBot="1">
      <c r="A24" s="2902" t="s">
        <v>1136</v>
      </c>
      <c r="B24" s="2903"/>
      <c r="C24" s="2903"/>
      <c r="D24" s="2904"/>
      <c r="E24" s="633"/>
      <c r="F24" s="633"/>
      <c r="G24" s="633"/>
      <c r="H24" s="1116"/>
      <c r="I24" s="633"/>
      <c r="J24" s="633"/>
      <c r="K24" s="633"/>
    </row>
    <row r="25" spans="1:11" ht="29.25" customHeight="1">
      <c r="A25" s="2887" t="s">
        <v>1137</v>
      </c>
      <c r="B25" s="2888"/>
      <c r="C25" s="2888"/>
      <c r="D25" s="2888"/>
      <c r="E25" s="577"/>
      <c r="F25" s="577"/>
      <c r="G25" s="577"/>
      <c r="H25" s="1072"/>
      <c r="I25" s="577"/>
      <c r="J25" s="577"/>
      <c r="K25" s="577"/>
    </row>
    <row r="26" spans="1:11">
      <c r="A26" s="2881" t="s">
        <v>1138</v>
      </c>
      <c r="B26" s="2628"/>
      <c r="C26" s="2628"/>
      <c r="D26" s="2628"/>
      <c r="E26" s="629"/>
      <c r="F26" s="629"/>
      <c r="G26" s="629"/>
      <c r="H26" s="1073"/>
      <c r="I26" s="629"/>
      <c r="J26" s="629"/>
      <c r="K26" s="629"/>
    </row>
    <row r="27" spans="1:11" ht="15.75" thickBot="1">
      <c r="A27" s="2907" t="s">
        <v>1139</v>
      </c>
      <c r="B27" s="2908"/>
      <c r="C27" s="2908"/>
      <c r="D27" s="2908"/>
      <c r="E27" s="631"/>
      <c r="F27" s="631"/>
      <c r="G27" s="631"/>
      <c r="H27" s="1131"/>
      <c r="I27" s="631"/>
      <c r="J27" s="631"/>
      <c r="K27" s="631"/>
    </row>
    <row r="28" spans="1:11" ht="15.75" thickBot="1">
      <c r="A28" s="2902" t="s">
        <v>1140</v>
      </c>
      <c r="B28" s="2903"/>
      <c r="C28" s="2903"/>
      <c r="D28" s="2904"/>
      <c r="E28" s="633"/>
      <c r="F28" s="1115"/>
      <c r="G28" s="1115"/>
      <c r="H28" s="1145"/>
      <c r="I28" s="1115"/>
      <c r="J28" s="1115"/>
      <c r="K28" s="1115"/>
    </row>
    <row r="29" spans="1:11" ht="15.75" thickBot="1">
      <c r="A29" s="2909"/>
      <c r="B29" s="2910"/>
      <c r="C29" s="2910"/>
      <c r="D29" s="2911"/>
      <c r="E29" s="1141"/>
      <c r="F29" s="1141"/>
      <c r="G29" s="1141"/>
      <c r="H29" s="1149"/>
      <c r="I29" s="1141"/>
      <c r="J29" s="1141"/>
      <c r="K29" s="1141"/>
    </row>
    <row r="30" spans="1:11" ht="15.75" thickBot="1">
      <c r="A30" s="2912" t="s">
        <v>1141</v>
      </c>
      <c r="B30" s="2913"/>
      <c r="C30" s="2913"/>
      <c r="D30" s="2914"/>
      <c r="E30" s="633"/>
      <c r="F30" s="633"/>
      <c r="G30" s="633"/>
      <c r="H30" s="633"/>
      <c r="I30" s="633"/>
      <c r="J30" s="633"/>
      <c r="K30" s="633"/>
    </row>
    <row r="31" spans="1:11">
      <c r="A31" s="2915"/>
      <c r="B31" s="2915"/>
      <c r="C31" s="2915"/>
      <c r="D31" s="2916"/>
      <c r="E31" s="1142"/>
      <c r="F31" s="1142"/>
      <c r="G31" s="1142"/>
      <c r="H31" s="1150"/>
      <c r="I31" s="1142"/>
      <c r="J31" s="1142"/>
      <c r="K31" s="1142"/>
    </row>
    <row r="32" spans="1:11" ht="15.75" thickBot="1">
      <c r="A32" s="2905" t="s">
        <v>1142</v>
      </c>
      <c r="B32" s="2905"/>
      <c r="C32" s="2905"/>
      <c r="D32" s="2906"/>
      <c r="E32" s="1143"/>
      <c r="F32" s="1143"/>
      <c r="G32" s="1144"/>
      <c r="H32" s="1151"/>
      <c r="I32" s="1143"/>
      <c r="J32" s="1143"/>
      <c r="K32" s="1143"/>
    </row>
    <row r="33" spans="1:11">
      <c r="A33" s="619"/>
      <c r="B33" s="619"/>
      <c r="C33" s="619"/>
      <c r="D33" s="619"/>
      <c r="E33" s="111"/>
      <c r="F33" s="111"/>
      <c r="G33" s="556"/>
      <c r="H33" s="556"/>
      <c r="I33" s="111"/>
      <c r="J33" s="111"/>
      <c r="K33" s="111"/>
    </row>
    <row r="34" spans="1:11">
      <c r="A34" s="111"/>
      <c r="B34" s="479" t="s">
        <v>704</v>
      </c>
      <c r="C34" s="111"/>
      <c r="D34" s="111"/>
      <c r="E34" s="111"/>
      <c r="F34" s="111"/>
      <c r="G34" s="111"/>
      <c r="H34" s="111"/>
      <c r="I34" s="111"/>
      <c r="J34" s="111"/>
      <c r="K34" s="111"/>
    </row>
    <row r="35" spans="1:11">
      <c r="A35" s="111"/>
      <c r="B35" s="111"/>
      <c r="C35" s="441" t="s">
        <v>1143</v>
      </c>
      <c r="D35" s="111"/>
      <c r="E35" s="111"/>
      <c r="F35" s="111"/>
      <c r="G35" s="111"/>
      <c r="H35" s="111"/>
      <c r="I35" s="111"/>
      <c r="J35" s="111"/>
      <c r="K35" s="111"/>
    </row>
    <row r="36" spans="1:11">
      <c r="A36" s="111"/>
      <c r="B36" s="111"/>
      <c r="C36" s="441" t="s">
        <v>1144</v>
      </c>
      <c r="D36" s="111"/>
      <c r="E36" s="111"/>
      <c r="F36" s="111"/>
      <c r="G36" s="111"/>
      <c r="H36" s="111"/>
      <c r="I36" s="111"/>
      <c r="J36" s="111"/>
      <c r="K36" s="111"/>
    </row>
    <row r="37" spans="1:11">
      <c r="A37" s="111"/>
      <c r="B37" s="111"/>
      <c r="C37" s="441" t="s">
        <v>1145</v>
      </c>
      <c r="D37" s="111"/>
      <c r="E37" s="111"/>
      <c r="F37" s="111"/>
      <c r="G37" s="111"/>
      <c r="H37" s="111"/>
      <c r="I37" s="111"/>
      <c r="J37" s="111"/>
      <c r="K37" s="111"/>
    </row>
    <row r="38" spans="1:11">
      <c r="A38" s="111"/>
      <c r="B38" s="111"/>
      <c r="C38" s="441" t="s">
        <v>897</v>
      </c>
      <c r="D38" s="111"/>
      <c r="E38" s="111"/>
      <c r="F38" s="111"/>
      <c r="G38" s="111"/>
      <c r="H38" s="111"/>
      <c r="I38" s="111"/>
      <c r="J38" s="111"/>
      <c r="K38" s="111"/>
    </row>
    <row r="39" spans="1:11">
      <c r="A39" s="111"/>
      <c r="B39" s="111"/>
      <c r="C39" s="111"/>
      <c r="D39" s="111"/>
      <c r="E39" s="111"/>
      <c r="F39" s="111"/>
      <c r="G39" s="111"/>
      <c r="H39" s="111"/>
      <c r="I39" s="111"/>
      <c r="J39" s="111"/>
      <c r="K39" s="111"/>
    </row>
  </sheetData>
  <mergeCells count="37">
    <mergeCell ref="A32:D32"/>
    <mergeCell ref="A26:D26"/>
    <mergeCell ref="A27:D27"/>
    <mergeCell ref="A28:D28"/>
    <mergeCell ref="A29:D29"/>
    <mergeCell ref="A30:D30"/>
    <mergeCell ref="A31:D31"/>
    <mergeCell ref="A25:D25"/>
    <mergeCell ref="A14:D14"/>
    <mergeCell ref="A15:D15"/>
    <mergeCell ref="A16:D16"/>
    <mergeCell ref="A17:D17"/>
    <mergeCell ref="A18:D18"/>
    <mergeCell ref="A19:D19"/>
    <mergeCell ref="A20:D20"/>
    <mergeCell ref="A21:D21"/>
    <mergeCell ref="A22:D22"/>
    <mergeCell ref="A23:D23"/>
    <mergeCell ref="A24:D24"/>
    <mergeCell ref="A13:D13"/>
    <mergeCell ref="A4:B4"/>
    <mergeCell ref="C4:K4"/>
    <mergeCell ref="C5:D5"/>
    <mergeCell ref="E5:F5"/>
    <mergeCell ref="G5:H5"/>
    <mergeCell ref="I5:J5"/>
    <mergeCell ref="A7:K7"/>
    <mergeCell ref="A9:D9"/>
    <mergeCell ref="A10:D10"/>
    <mergeCell ref="A11:D11"/>
    <mergeCell ref="A12:D12"/>
    <mergeCell ref="A1:K1"/>
    <mergeCell ref="A2:C2"/>
    <mergeCell ref="D2:K2"/>
    <mergeCell ref="A3:E3"/>
    <mergeCell ref="F3:G3"/>
    <mergeCell ref="H3:K3"/>
  </mergeCells>
  <phoneticPr fontId="112" type="noConversion"/>
  <pageMargins left="0.39370078740157483" right="0" top="0.78740157480314965" bottom="0.98425196850393704" header="0.51181102362204722" footer="0.51181102362204722"/>
  <pageSetup paperSize="9" scale="77" orientation="portrait" horizontalDpi="1200" verticalDpi="12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Y57"/>
  <sheetViews>
    <sheetView showGridLines="0" topLeftCell="A19" zoomScale="175" zoomScaleNormal="175" zoomScalePageLayoutView="175" workbookViewId="0">
      <selection activeCell="S14" sqref="S14"/>
    </sheetView>
  </sheetViews>
  <sheetFormatPr baseColWidth="10" defaultRowHeight="12.75" customHeight="1"/>
  <cols>
    <col min="1" max="1" width="3" style="4" customWidth="1"/>
    <col min="2" max="3" width="5" style="4" customWidth="1"/>
    <col min="4" max="4" width="5.85546875" style="4" customWidth="1"/>
    <col min="5" max="7" width="5" style="4" customWidth="1"/>
    <col min="8" max="8" width="3" style="4" customWidth="1"/>
    <col min="9" max="9" width="8.28515625" style="4" customWidth="1"/>
    <col min="10" max="10" width="5" style="4" customWidth="1"/>
    <col min="11" max="11" width="5.7109375" style="4" customWidth="1"/>
    <col min="12" max="12" width="6.140625" style="4" customWidth="1"/>
    <col min="13" max="15" width="5" style="4" customWidth="1"/>
    <col min="16" max="16" width="5.85546875" style="4" customWidth="1"/>
    <col min="17" max="18" width="5" style="4" customWidth="1"/>
    <col min="19" max="245" width="10.85546875" style="4"/>
    <col min="246" max="246" width="3" style="4" customWidth="1"/>
    <col min="247" max="252" width="5" style="4" customWidth="1"/>
    <col min="253" max="253" width="3" style="4" customWidth="1"/>
    <col min="254" max="263" width="5" style="4" customWidth="1"/>
    <col min="264" max="264" width="1" style="4" customWidth="1"/>
    <col min="265" max="501" width="10.85546875" style="4"/>
    <col min="502" max="502" width="3" style="4" customWidth="1"/>
    <col min="503" max="508" width="5" style="4" customWidth="1"/>
    <col min="509" max="509" width="3" style="4" customWidth="1"/>
    <col min="510" max="519" width="5" style="4" customWidth="1"/>
    <col min="520" max="520" width="1" style="4" customWidth="1"/>
    <col min="521" max="757" width="10.85546875" style="4"/>
    <col min="758" max="758" width="3" style="4" customWidth="1"/>
    <col min="759" max="764" width="5" style="4" customWidth="1"/>
    <col min="765" max="765" width="3" style="4" customWidth="1"/>
    <col min="766" max="775" width="5" style="4" customWidth="1"/>
    <col min="776" max="776" width="1" style="4" customWidth="1"/>
    <col min="777" max="1013" width="10.85546875" style="4"/>
    <col min="1014" max="1014" width="3" style="4" customWidth="1"/>
    <col min="1015" max="1020" width="5" style="4" customWidth="1"/>
    <col min="1021" max="1021" width="3" style="4" customWidth="1"/>
    <col min="1022" max="1031" width="5" style="4" customWidth="1"/>
    <col min="1032" max="1032" width="1" style="4" customWidth="1"/>
    <col min="1033" max="1269" width="10.85546875" style="4"/>
    <col min="1270" max="1270" width="3" style="4" customWidth="1"/>
    <col min="1271" max="1276" width="5" style="4" customWidth="1"/>
    <col min="1277" max="1277" width="3" style="4" customWidth="1"/>
    <col min="1278" max="1287" width="5" style="4" customWidth="1"/>
    <col min="1288" max="1288" width="1" style="4" customWidth="1"/>
    <col min="1289" max="1525" width="10.85546875" style="4"/>
    <col min="1526" max="1526" width="3" style="4" customWidth="1"/>
    <col min="1527" max="1532" width="5" style="4" customWidth="1"/>
    <col min="1533" max="1533" width="3" style="4" customWidth="1"/>
    <col min="1534" max="1543" width="5" style="4" customWidth="1"/>
    <col min="1544" max="1544" width="1" style="4" customWidth="1"/>
    <col min="1545" max="1781" width="10.85546875" style="4"/>
    <col min="1782" max="1782" width="3" style="4" customWidth="1"/>
    <col min="1783" max="1788" width="5" style="4" customWidth="1"/>
    <col min="1789" max="1789" width="3" style="4" customWidth="1"/>
    <col min="1790" max="1799" width="5" style="4" customWidth="1"/>
    <col min="1800" max="1800" width="1" style="4" customWidth="1"/>
    <col min="1801" max="2037" width="10.85546875" style="4"/>
    <col min="2038" max="2038" width="3" style="4" customWidth="1"/>
    <col min="2039" max="2044" width="5" style="4" customWidth="1"/>
    <col min="2045" max="2045" width="3" style="4" customWidth="1"/>
    <col min="2046" max="2055" width="5" style="4" customWidth="1"/>
    <col min="2056" max="2056" width="1" style="4" customWidth="1"/>
    <col min="2057" max="2293" width="10.85546875" style="4"/>
    <col min="2294" max="2294" width="3" style="4" customWidth="1"/>
    <col min="2295" max="2300" width="5" style="4" customWidth="1"/>
    <col min="2301" max="2301" width="3" style="4" customWidth="1"/>
    <col min="2302" max="2311" width="5" style="4" customWidth="1"/>
    <col min="2312" max="2312" width="1" style="4" customWidth="1"/>
    <col min="2313" max="2549" width="10.85546875" style="4"/>
    <col min="2550" max="2550" width="3" style="4" customWidth="1"/>
    <col min="2551" max="2556" width="5" style="4" customWidth="1"/>
    <col min="2557" max="2557" width="3" style="4" customWidth="1"/>
    <col min="2558" max="2567" width="5" style="4" customWidth="1"/>
    <col min="2568" max="2568" width="1" style="4" customWidth="1"/>
    <col min="2569" max="2805" width="10.85546875" style="4"/>
    <col min="2806" max="2806" width="3" style="4" customWidth="1"/>
    <col min="2807" max="2812" width="5" style="4" customWidth="1"/>
    <col min="2813" max="2813" width="3" style="4" customWidth="1"/>
    <col min="2814" max="2823" width="5" style="4" customWidth="1"/>
    <col min="2824" max="2824" width="1" style="4" customWidth="1"/>
    <col min="2825" max="3061" width="10.85546875" style="4"/>
    <col min="3062" max="3062" width="3" style="4" customWidth="1"/>
    <col min="3063" max="3068" width="5" style="4" customWidth="1"/>
    <col min="3069" max="3069" width="3" style="4" customWidth="1"/>
    <col min="3070" max="3079" width="5" style="4" customWidth="1"/>
    <col min="3080" max="3080" width="1" style="4" customWidth="1"/>
    <col min="3081" max="3317" width="10.85546875" style="4"/>
    <col min="3318" max="3318" width="3" style="4" customWidth="1"/>
    <col min="3319" max="3324" width="5" style="4" customWidth="1"/>
    <col min="3325" max="3325" width="3" style="4" customWidth="1"/>
    <col min="3326" max="3335" width="5" style="4" customWidth="1"/>
    <col min="3336" max="3336" width="1" style="4" customWidth="1"/>
    <col min="3337" max="3573" width="10.85546875" style="4"/>
    <col min="3574" max="3574" width="3" style="4" customWidth="1"/>
    <col min="3575" max="3580" width="5" style="4" customWidth="1"/>
    <col min="3581" max="3581" width="3" style="4" customWidth="1"/>
    <col min="3582" max="3591" width="5" style="4" customWidth="1"/>
    <col min="3592" max="3592" width="1" style="4" customWidth="1"/>
    <col min="3593" max="3829" width="10.85546875" style="4"/>
    <col min="3830" max="3830" width="3" style="4" customWidth="1"/>
    <col min="3831" max="3836" width="5" style="4" customWidth="1"/>
    <col min="3837" max="3837" width="3" style="4" customWidth="1"/>
    <col min="3838" max="3847" width="5" style="4" customWidth="1"/>
    <col min="3848" max="3848" width="1" style="4" customWidth="1"/>
    <col min="3849" max="4085" width="10.85546875" style="4"/>
    <col min="4086" max="4086" width="3" style="4" customWidth="1"/>
    <col min="4087" max="4092" width="5" style="4" customWidth="1"/>
    <col min="4093" max="4093" width="3" style="4" customWidth="1"/>
    <col min="4094" max="4103" width="5" style="4" customWidth="1"/>
    <col min="4104" max="4104" width="1" style="4" customWidth="1"/>
    <col min="4105" max="4341" width="10.85546875" style="4"/>
    <col min="4342" max="4342" width="3" style="4" customWidth="1"/>
    <col min="4343" max="4348" width="5" style="4" customWidth="1"/>
    <col min="4349" max="4349" width="3" style="4" customWidth="1"/>
    <col min="4350" max="4359" width="5" style="4" customWidth="1"/>
    <col min="4360" max="4360" width="1" style="4" customWidth="1"/>
    <col min="4361" max="4597" width="10.85546875" style="4"/>
    <col min="4598" max="4598" width="3" style="4" customWidth="1"/>
    <col min="4599" max="4604" width="5" style="4" customWidth="1"/>
    <col min="4605" max="4605" width="3" style="4" customWidth="1"/>
    <col min="4606" max="4615" width="5" style="4" customWidth="1"/>
    <col min="4616" max="4616" width="1" style="4" customWidth="1"/>
    <col min="4617" max="4853" width="10.85546875" style="4"/>
    <col min="4854" max="4854" width="3" style="4" customWidth="1"/>
    <col min="4855" max="4860" width="5" style="4" customWidth="1"/>
    <col min="4861" max="4861" width="3" style="4" customWidth="1"/>
    <col min="4862" max="4871" width="5" style="4" customWidth="1"/>
    <col min="4872" max="4872" width="1" style="4" customWidth="1"/>
    <col min="4873" max="5109" width="10.85546875" style="4"/>
    <col min="5110" max="5110" width="3" style="4" customWidth="1"/>
    <col min="5111" max="5116" width="5" style="4" customWidth="1"/>
    <col min="5117" max="5117" width="3" style="4" customWidth="1"/>
    <col min="5118" max="5127" width="5" style="4" customWidth="1"/>
    <col min="5128" max="5128" width="1" style="4" customWidth="1"/>
    <col min="5129" max="5365" width="10.85546875" style="4"/>
    <col min="5366" max="5366" width="3" style="4" customWidth="1"/>
    <col min="5367" max="5372" width="5" style="4" customWidth="1"/>
    <col min="5373" max="5373" width="3" style="4" customWidth="1"/>
    <col min="5374" max="5383" width="5" style="4" customWidth="1"/>
    <col min="5384" max="5384" width="1" style="4" customWidth="1"/>
    <col min="5385" max="5621" width="10.85546875" style="4"/>
    <col min="5622" max="5622" width="3" style="4" customWidth="1"/>
    <col min="5623" max="5628" width="5" style="4" customWidth="1"/>
    <col min="5629" max="5629" width="3" style="4" customWidth="1"/>
    <col min="5630" max="5639" width="5" style="4" customWidth="1"/>
    <col min="5640" max="5640" width="1" style="4" customWidth="1"/>
    <col min="5641" max="5877" width="10.85546875" style="4"/>
    <col min="5878" max="5878" width="3" style="4" customWidth="1"/>
    <col min="5879" max="5884" width="5" style="4" customWidth="1"/>
    <col min="5885" max="5885" width="3" style="4" customWidth="1"/>
    <col min="5886" max="5895" width="5" style="4" customWidth="1"/>
    <col min="5896" max="5896" width="1" style="4" customWidth="1"/>
    <col min="5897" max="6133" width="10.85546875" style="4"/>
    <col min="6134" max="6134" width="3" style="4" customWidth="1"/>
    <col min="6135" max="6140" width="5" style="4" customWidth="1"/>
    <col min="6141" max="6141" width="3" style="4" customWidth="1"/>
    <col min="6142" max="6151" width="5" style="4" customWidth="1"/>
    <col min="6152" max="6152" width="1" style="4" customWidth="1"/>
    <col min="6153" max="6389" width="10.85546875" style="4"/>
    <col min="6390" max="6390" width="3" style="4" customWidth="1"/>
    <col min="6391" max="6396" width="5" style="4" customWidth="1"/>
    <col min="6397" max="6397" width="3" style="4" customWidth="1"/>
    <col min="6398" max="6407" width="5" style="4" customWidth="1"/>
    <col min="6408" max="6408" width="1" style="4" customWidth="1"/>
    <col min="6409" max="6645" width="10.85546875" style="4"/>
    <col min="6646" max="6646" width="3" style="4" customWidth="1"/>
    <col min="6647" max="6652" width="5" style="4" customWidth="1"/>
    <col min="6653" max="6653" width="3" style="4" customWidth="1"/>
    <col min="6654" max="6663" width="5" style="4" customWidth="1"/>
    <col min="6664" max="6664" width="1" style="4" customWidth="1"/>
    <col min="6665" max="6901" width="10.85546875" style="4"/>
    <col min="6902" max="6902" width="3" style="4" customWidth="1"/>
    <col min="6903" max="6908" width="5" style="4" customWidth="1"/>
    <col min="6909" max="6909" width="3" style="4" customWidth="1"/>
    <col min="6910" max="6919" width="5" style="4" customWidth="1"/>
    <col min="6920" max="6920" width="1" style="4" customWidth="1"/>
    <col min="6921" max="7157" width="10.85546875" style="4"/>
    <col min="7158" max="7158" width="3" style="4" customWidth="1"/>
    <col min="7159" max="7164" width="5" style="4" customWidth="1"/>
    <col min="7165" max="7165" width="3" style="4" customWidth="1"/>
    <col min="7166" max="7175" width="5" style="4" customWidth="1"/>
    <col min="7176" max="7176" width="1" style="4" customWidth="1"/>
    <col min="7177" max="7413" width="10.85546875" style="4"/>
    <col min="7414" max="7414" width="3" style="4" customWidth="1"/>
    <col min="7415" max="7420" width="5" style="4" customWidth="1"/>
    <col min="7421" max="7421" width="3" style="4" customWidth="1"/>
    <col min="7422" max="7431" width="5" style="4" customWidth="1"/>
    <col min="7432" max="7432" width="1" style="4" customWidth="1"/>
    <col min="7433" max="7669" width="10.85546875" style="4"/>
    <col min="7670" max="7670" width="3" style="4" customWidth="1"/>
    <col min="7671" max="7676" width="5" style="4" customWidth="1"/>
    <col min="7677" max="7677" width="3" style="4" customWidth="1"/>
    <col min="7678" max="7687" width="5" style="4" customWidth="1"/>
    <col min="7688" max="7688" width="1" style="4" customWidth="1"/>
    <col min="7689" max="7925" width="10.85546875" style="4"/>
    <col min="7926" max="7926" width="3" style="4" customWidth="1"/>
    <col min="7927" max="7932" width="5" style="4" customWidth="1"/>
    <col min="7933" max="7933" width="3" style="4" customWidth="1"/>
    <col min="7934" max="7943" width="5" style="4" customWidth="1"/>
    <col min="7944" max="7944" width="1" style="4" customWidth="1"/>
    <col min="7945" max="8181" width="10.85546875" style="4"/>
    <col min="8182" max="8182" width="3" style="4" customWidth="1"/>
    <col min="8183" max="8188" width="5" style="4" customWidth="1"/>
    <col min="8189" max="8189" width="3" style="4" customWidth="1"/>
    <col min="8190" max="8199" width="5" style="4" customWidth="1"/>
    <col min="8200" max="8200" width="1" style="4" customWidth="1"/>
    <col min="8201" max="8437" width="10.85546875" style="4"/>
    <col min="8438" max="8438" width="3" style="4" customWidth="1"/>
    <col min="8439" max="8444" width="5" style="4" customWidth="1"/>
    <col min="8445" max="8445" width="3" style="4" customWidth="1"/>
    <col min="8446" max="8455" width="5" style="4" customWidth="1"/>
    <col min="8456" max="8456" width="1" style="4" customWidth="1"/>
    <col min="8457" max="8693" width="10.85546875" style="4"/>
    <col min="8694" max="8694" width="3" style="4" customWidth="1"/>
    <col min="8695" max="8700" width="5" style="4" customWidth="1"/>
    <col min="8701" max="8701" width="3" style="4" customWidth="1"/>
    <col min="8702" max="8711" width="5" style="4" customWidth="1"/>
    <col min="8712" max="8712" width="1" style="4" customWidth="1"/>
    <col min="8713" max="8949" width="10.85546875" style="4"/>
    <col min="8950" max="8950" width="3" style="4" customWidth="1"/>
    <col min="8951" max="8956" width="5" style="4" customWidth="1"/>
    <col min="8957" max="8957" width="3" style="4" customWidth="1"/>
    <col min="8958" max="8967" width="5" style="4" customWidth="1"/>
    <col min="8968" max="8968" width="1" style="4" customWidth="1"/>
    <col min="8969" max="9205" width="10.85546875" style="4"/>
    <col min="9206" max="9206" width="3" style="4" customWidth="1"/>
    <col min="9207" max="9212" width="5" style="4" customWidth="1"/>
    <col min="9213" max="9213" width="3" style="4" customWidth="1"/>
    <col min="9214" max="9223" width="5" style="4" customWidth="1"/>
    <col min="9224" max="9224" width="1" style="4" customWidth="1"/>
    <col min="9225" max="9461" width="10.85546875" style="4"/>
    <col min="9462" max="9462" width="3" style="4" customWidth="1"/>
    <col min="9463" max="9468" width="5" style="4" customWidth="1"/>
    <col min="9469" max="9469" width="3" style="4" customWidth="1"/>
    <col min="9470" max="9479" width="5" style="4" customWidth="1"/>
    <col min="9480" max="9480" width="1" style="4" customWidth="1"/>
    <col min="9481" max="9717" width="10.85546875" style="4"/>
    <col min="9718" max="9718" width="3" style="4" customWidth="1"/>
    <col min="9719" max="9724" width="5" style="4" customWidth="1"/>
    <col min="9725" max="9725" width="3" style="4" customWidth="1"/>
    <col min="9726" max="9735" width="5" style="4" customWidth="1"/>
    <col min="9736" max="9736" width="1" style="4" customWidth="1"/>
    <col min="9737" max="9973" width="10.85546875" style="4"/>
    <col min="9974" max="9974" width="3" style="4" customWidth="1"/>
    <col min="9975" max="9980" width="5" style="4" customWidth="1"/>
    <col min="9981" max="9981" width="3" style="4" customWidth="1"/>
    <col min="9982" max="9991" width="5" style="4" customWidth="1"/>
    <col min="9992" max="9992" width="1" style="4" customWidth="1"/>
    <col min="9993" max="10229" width="10.85546875" style="4"/>
    <col min="10230" max="10230" width="3" style="4" customWidth="1"/>
    <col min="10231" max="10236" width="5" style="4" customWidth="1"/>
    <col min="10237" max="10237" width="3" style="4" customWidth="1"/>
    <col min="10238" max="10247" width="5" style="4" customWidth="1"/>
    <col min="10248" max="10248" width="1" style="4" customWidth="1"/>
    <col min="10249" max="10485" width="10.85546875" style="4"/>
    <col min="10486" max="10486" width="3" style="4" customWidth="1"/>
    <col min="10487" max="10492" width="5" style="4" customWidth="1"/>
    <col min="10493" max="10493" width="3" style="4" customWidth="1"/>
    <col min="10494" max="10503" width="5" style="4" customWidth="1"/>
    <col min="10504" max="10504" width="1" style="4" customWidth="1"/>
    <col min="10505" max="10741" width="10.85546875" style="4"/>
    <col min="10742" max="10742" width="3" style="4" customWidth="1"/>
    <col min="10743" max="10748" width="5" style="4" customWidth="1"/>
    <col min="10749" max="10749" width="3" style="4" customWidth="1"/>
    <col min="10750" max="10759" width="5" style="4" customWidth="1"/>
    <col min="10760" max="10760" width="1" style="4" customWidth="1"/>
    <col min="10761" max="10997" width="10.85546875" style="4"/>
    <col min="10998" max="10998" width="3" style="4" customWidth="1"/>
    <col min="10999" max="11004" width="5" style="4" customWidth="1"/>
    <col min="11005" max="11005" width="3" style="4" customWidth="1"/>
    <col min="11006" max="11015" width="5" style="4" customWidth="1"/>
    <col min="11016" max="11016" width="1" style="4" customWidth="1"/>
    <col min="11017" max="11253" width="10.85546875" style="4"/>
    <col min="11254" max="11254" width="3" style="4" customWidth="1"/>
    <col min="11255" max="11260" width="5" style="4" customWidth="1"/>
    <col min="11261" max="11261" width="3" style="4" customWidth="1"/>
    <col min="11262" max="11271" width="5" style="4" customWidth="1"/>
    <col min="11272" max="11272" width="1" style="4" customWidth="1"/>
    <col min="11273" max="11509" width="10.85546875" style="4"/>
    <col min="11510" max="11510" width="3" style="4" customWidth="1"/>
    <col min="11511" max="11516" width="5" style="4" customWidth="1"/>
    <col min="11517" max="11517" width="3" style="4" customWidth="1"/>
    <col min="11518" max="11527" width="5" style="4" customWidth="1"/>
    <col min="11528" max="11528" width="1" style="4" customWidth="1"/>
    <col min="11529" max="11765" width="10.85546875" style="4"/>
    <col min="11766" max="11766" width="3" style="4" customWidth="1"/>
    <col min="11767" max="11772" width="5" style="4" customWidth="1"/>
    <col min="11773" max="11773" width="3" style="4" customWidth="1"/>
    <col min="11774" max="11783" width="5" style="4" customWidth="1"/>
    <col min="11784" max="11784" width="1" style="4" customWidth="1"/>
    <col min="11785" max="12021" width="10.85546875" style="4"/>
    <col min="12022" max="12022" width="3" style="4" customWidth="1"/>
    <col min="12023" max="12028" width="5" style="4" customWidth="1"/>
    <col min="12029" max="12029" width="3" style="4" customWidth="1"/>
    <col min="12030" max="12039" width="5" style="4" customWidth="1"/>
    <col min="12040" max="12040" width="1" style="4" customWidth="1"/>
    <col min="12041" max="12277" width="10.85546875" style="4"/>
    <col min="12278" max="12278" width="3" style="4" customWidth="1"/>
    <col min="12279" max="12284" width="5" style="4" customWidth="1"/>
    <col min="12285" max="12285" width="3" style="4" customWidth="1"/>
    <col min="12286" max="12295" width="5" style="4" customWidth="1"/>
    <col min="12296" max="12296" width="1" style="4" customWidth="1"/>
    <col min="12297" max="12533" width="10.85546875" style="4"/>
    <col min="12534" max="12534" width="3" style="4" customWidth="1"/>
    <col min="12535" max="12540" width="5" style="4" customWidth="1"/>
    <col min="12541" max="12541" width="3" style="4" customWidth="1"/>
    <col min="12542" max="12551" width="5" style="4" customWidth="1"/>
    <col min="12552" max="12552" width="1" style="4" customWidth="1"/>
    <col min="12553" max="12789" width="10.85546875" style="4"/>
    <col min="12790" max="12790" width="3" style="4" customWidth="1"/>
    <col min="12791" max="12796" width="5" style="4" customWidth="1"/>
    <col min="12797" max="12797" width="3" style="4" customWidth="1"/>
    <col min="12798" max="12807" width="5" style="4" customWidth="1"/>
    <col min="12808" max="12808" width="1" style="4" customWidth="1"/>
    <col min="12809" max="13045" width="10.85546875" style="4"/>
    <col min="13046" max="13046" width="3" style="4" customWidth="1"/>
    <col min="13047" max="13052" width="5" style="4" customWidth="1"/>
    <col min="13053" max="13053" width="3" style="4" customWidth="1"/>
    <col min="13054" max="13063" width="5" style="4" customWidth="1"/>
    <col min="13064" max="13064" width="1" style="4" customWidth="1"/>
    <col min="13065" max="13301" width="10.85546875" style="4"/>
    <col min="13302" max="13302" width="3" style="4" customWidth="1"/>
    <col min="13303" max="13308" width="5" style="4" customWidth="1"/>
    <col min="13309" max="13309" width="3" style="4" customWidth="1"/>
    <col min="13310" max="13319" width="5" style="4" customWidth="1"/>
    <col min="13320" max="13320" width="1" style="4" customWidth="1"/>
    <col min="13321" max="13557" width="10.85546875" style="4"/>
    <col min="13558" max="13558" width="3" style="4" customWidth="1"/>
    <col min="13559" max="13564" width="5" style="4" customWidth="1"/>
    <col min="13565" max="13565" width="3" style="4" customWidth="1"/>
    <col min="13566" max="13575" width="5" style="4" customWidth="1"/>
    <col min="13576" max="13576" width="1" style="4" customWidth="1"/>
    <col min="13577" max="13813" width="10.85546875" style="4"/>
    <col min="13814" max="13814" width="3" style="4" customWidth="1"/>
    <col min="13815" max="13820" width="5" style="4" customWidth="1"/>
    <col min="13821" max="13821" width="3" style="4" customWidth="1"/>
    <col min="13822" max="13831" width="5" style="4" customWidth="1"/>
    <col min="13832" max="13832" width="1" style="4" customWidth="1"/>
    <col min="13833" max="14069" width="10.85546875" style="4"/>
    <col min="14070" max="14070" width="3" style="4" customWidth="1"/>
    <col min="14071" max="14076" width="5" style="4" customWidth="1"/>
    <col min="14077" max="14077" width="3" style="4" customWidth="1"/>
    <col min="14078" max="14087" width="5" style="4" customWidth="1"/>
    <col min="14088" max="14088" width="1" style="4" customWidth="1"/>
    <col min="14089" max="14325" width="10.85546875" style="4"/>
    <col min="14326" max="14326" width="3" style="4" customWidth="1"/>
    <col min="14327" max="14332" width="5" style="4" customWidth="1"/>
    <col min="14333" max="14333" width="3" style="4" customWidth="1"/>
    <col min="14334" max="14343" width="5" style="4" customWidth="1"/>
    <col min="14344" max="14344" width="1" style="4" customWidth="1"/>
    <col min="14345" max="14581" width="10.85546875" style="4"/>
    <col min="14582" max="14582" width="3" style="4" customWidth="1"/>
    <col min="14583" max="14588" width="5" style="4" customWidth="1"/>
    <col min="14589" max="14589" width="3" style="4" customWidth="1"/>
    <col min="14590" max="14599" width="5" style="4" customWidth="1"/>
    <col min="14600" max="14600" width="1" style="4" customWidth="1"/>
    <col min="14601" max="14837" width="10.85546875" style="4"/>
    <col min="14838" max="14838" width="3" style="4" customWidth="1"/>
    <col min="14839" max="14844" width="5" style="4" customWidth="1"/>
    <col min="14845" max="14845" width="3" style="4" customWidth="1"/>
    <col min="14846" max="14855" width="5" style="4" customWidth="1"/>
    <col min="14856" max="14856" width="1" style="4" customWidth="1"/>
    <col min="14857" max="15093" width="10.85546875" style="4"/>
    <col min="15094" max="15094" width="3" style="4" customWidth="1"/>
    <col min="15095" max="15100" width="5" style="4" customWidth="1"/>
    <col min="15101" max="15101" width="3" style="4" customWidth="1"/>
    <col min="15102" max="15111" width="5" style="4" customWidth="1"/>
    <col min="15112" max="15112" width="1" style="4" customWidth="1"/>
    <col min="15113" max="15349" width="10.85546875" style="4"/>
    <col min="15350" max="15350" width="3" style="4" customWidth="1"/>
    <col min="15351" max="15356" width="5" style="4" customWidth="1"/>
    <col min="15357" max="15357" width="3" style="4" customWidth="1"/>
    <col min="15358" max="15367" width="5" style="4" customWidth="1"/>
    <col min="15368" max="15368" width="1" style="4" customWidth="1"/>
    <col min="15369" max="15605" width="10.85546875" style="4"/>
    <col min="15606" max="15606" width="3" style="4" customWidth="1"/>
    <col min="15607" max="15612" width="5" style="4" customWidth="1"/>
    <col min="15613" max="15613" width="3" style="4" customWidth="1"/>
    <col min="15614" max="15623" width="5" style="4" customWidth="1"/>
    <col min="15624" max="15624" width="1" style="4" customWidth="1"/>
    <col min="15625" max="15861" width="10.85546875" style="4"/>
    <col min="15862" max="15862" width="3" style="4" customWidth="1"/>
    <col min="15863" max="15868" width="5" style="4" customWidth="1"/>
    <col min="15869" max="15869" width="3" style="4" customWidth="1"/>
    <col min="15870" max="15879" width="5" style="4" customWidth="1"/>
    <col min="15880" max="15880" width="1" style="4" customWidth="1"/>
    <col min="15881" max="16117" width="10.85546875" style="4"/>
    <col min="16118" max="16118" width="3" style="4" customWidth="1"/>
    <col min="16119" max="16124" width="5" style="4" customWidth="1"/>
    <col min="16125" max="16125" width="3" style="4" customWidth="1"/>
    <col min="16126" max="16135" width="5" style="4" customWidth="1"/>
    <col min="16136" max="16136" width="1" style="4" customWidth="1"/>
    <col min="16137" max="16384" width="10.85546875" style="4"/>
  </cols>
  <sheetData>
    <row r="1" spans="1:25" ht="12.75" customHeight="1">
      <c r="A1" s="2077" t="s">
        <v>1609</v>
      </c>
      <c r="B1" s="2077"/>
      <c r="C1" s="2077"/>
      <c r="D1" s="2077"/>
      <c r="E1" s="2077"/>
      <c r="F1" s="2077"/>
      <c r="G1" s="2077"/>
      <c r="H1" s="2077"/>
      <c r="I1" s="2077"/>
      <c r="J1" s="2077"/>
      <c r="K1" s="2077"/>
      <c r="L1" s="2077"/>
      <c r="M1" s="2077"/>
      <c r="N1" s="2077"/>
      <c r="O1" s="2077"/>
      <c r="P1" s="2077"/>
      <c r="Q1" s="2077"/>
      <c r="R1" s="2077"/>
      <c r="S1" s="224"/>
      <c r="T1" s="224"/>
      <c r="U1" s="224"/>
      <c r="V1" s="224"/>
      <c r="W1" s="224"/>
      <c r="X1" s="224"/>
      <c r="Y1" s="224"/>
    </row>
    <row r="2" spans="1:25" ht="12.75" customHeight="1">
      <c r="A2" s="155" t="s">
        <v>2301</v>
      </c>
      <c r="B2" s="155"/>
      <c r="C2" s="155"/>
      <c r="D2" s="155"/>
      <c r="E2" s="155"/>
      <c r="F2" s="155"/>
      <c r="G2" s="2089">
        <f>+NOM</f>
        <v>0</v>
      </c>
      <c r="H2" s="2090"/>
      <c r="I2" s="2090"/>
      <c r="J2" s="2090"/>
      <c r="K2" s="2090"/>
      <c r="L2" s="2090"/>
      <c r="M2" s="2090"/>
      <c r="N2" s="2090"/>
      <c r="O2" s="2090"/>
      <c r="P2" s="2090"/>
      <c r="Q2" s="2090"/>
      <c r="R2" s="2090"/>
      <c r="S2" s="217"/>
      <c r="T2" s="217"/>
      <c r="U2" s="217"/>
      <c r="V2" s="217"/>
      <c r="W2" s="217"/>
      <c r="X2" s="217"/>
      <c r="Y2" s="217"/>
    </row>
    <row r="3" spans="1:25" ht="12.75" customHeight="1">
      <c r="A3" s="2088"/>
      <c r="B3" s="2088"/>
      <c r="C3" s="2088"/>
      <c r="D3" s="2088"/>
      <c r="E3" s="2088"/>
      <c r="F3" s="2088"/>
      <c r="G3" s="2088"/>
      <c r="H3" s="2088"/>
      <c r="I3" s="2088"/>
      <c r="J3" s="2087" t="s">
        <v>610</v>
      </c>
      <c r="K3" s="2087"/>
      <c r="L3" s="2087"/>
      <c r="M3" s="2088">
        <f>+SIGLE</f>
        <v>0</v>
      </c>
      <c r="N3" s="2088"/>
      <c r="O3" s="2088"/>
      <c r="P3" s="2088"/>
      <c r="Q3" s="2088"/>
      <c r="R3" s="2088"/>
      <c r="S3" s="225"/>
      <c r="T3" s="225"/>
      <c r="U3" s="225"/>
      <c r="V3" s="225"/>
      <c r="W3" s="225"/>
      <c r="X3" s="225"/>
      <c r="Y3" s="225"/>
    </row>
    <row r="4" spans="1:25" ht="12.75" customHeight="1">
      <c r="A4" s="2078" t="s">
        <v>262</v>
      </c>
      <c r="B4" s="2078"/>
      <c r="C4" s="2078"/>
      <c r="D4" s="2081">
        <f>+ADRESSE</f>
        <v>0</v>
      </c>
      <c r="E4" s="2079"/>
      <c r="F4" s="2079"/>
      <c r="G4" s="2079"/>
      <c r="H4" s="2079"/>
      <c r="I4" s="2079"/>
      <c r="J4" s="2082"/>
      <c r="K4" s="2082"/>
      <c r="L4" s="2082"/>
      <c r="M4" s="2079"/>
      <c r="N4" s="2079"/>
      <c r="O4" s="2079"/>
      <c r="P4" s="2079"/>
      <c r="Q4" s="2079"/>
      <c r="R4" s="2079"/>
      <c r="S4" s="226"/>
      <c r="T4" s="226"/>
      <c r="U4" s="226"/>
      <c r="V4" s="226"/>
      <c r="W4" s="226"/>
      <c r="X4" s="226"/>
      <c r="Y4" s="226"/>
    </row>
    <row r="5" spans="1:25" ht="12.75" customHeight="1">
      <c r="A5" s="2080" t="s">
        <v>2264</v>
      </c>
      <c r="B5" s="2080"/>
      <c r="C5" s="2080"/>
      <c r="D5" s="2080"/>
      <c r="E5" s="2080"/>
      <c r="F5" s="2083">
        <f>+NIF</f>
        <v>0</v>
      </c>
      <c r="G5" s="2084"/>
      <c r="H5" s="2084"/>
      <c r="I5" s="2080" t="s">
        <v>263</v>
      </c>
      <c r="J5" s="2080"/>
      <c r="K5" s="2086"/>
      <c r="L5" s="2086"/>
      <c r="M5" s="2086"/>
      <c r="N5" s="2085" t="s">
        <v>1507</v>
      </c>
      <c r="O5" s="2085"/>
      <c r="P5" s="2085"/>
      <c r="Q5" s="2079"/>
      <c r="R5" s="2079"/>
      <c r="S5" s="226"/>
      <c r="T5" s="226"/>
      <c r="U5" s="226"/>
      <c r="V5" s="226"/>
      <c r="W5" s="2048"/>
      <c r="X5" s="2048"/>
      <c r="Y5" s="2048"/>
    </row>
    <row r="6" spans="1:25" ht="9.75" customHeight="1" thickBot="1">
      <c r="A6" s="9"/>
      <c r="B6" s="46"/>
      <c r="C6" s="46"/>
      <c r="D6" s="46"/>
      <c r="E6" s="110"/>
      <c r="F6" s="110"/>
      <c r="G6" s="100"/>
      <c r="L6" s="100"/>
      <c r="M6" s="100"/>
      <c r="Q6" s="100"/>
      <c r="R6" s="100"/>
    </row>
    <row r="7" spans="1:25" ht="13.5" thickBot="1">
      <c r="A7" s="47" t="s">
        <v>265</v>
      </c>
      <c r="B7" s="48" t="s">
        <v>266</v>
      </c>
      <c r="C7" s="46"/>
      <c r="D7" s="46"/>
      <c r="E7" s="46"/>
      <c r="F7" s="46"/>
      <c r="G7" s="46"/>
      <c r="H7" s="46"/>
      <c r="I7" s="49" t="s">
        <v>267</v>
      </c>
      <c r="J7" s="2141"/>
      <c r="K7" s="2141"/>
      <c r="L7" s="2141"/>
      <c r="M7" s="2141"/>
      <c r="N7" s="2141"/>
      <c r="O7" s="50" t="s">
        <v>268</v>
      </c>
      <c r="P7" s="2141"/>
      <c r="Q7" s="2141"/>
      <c r="R7" s="2141"/>
    </row>
    <row r="8" spans="1:25" ht="13.5" thickBot="1">
      <c r="A8" s="52"/>
      <c r="B8" s="46"/>
      <c r="C8" s="46"/>
      <c r="D8" s="46"/>
      <c r="E8" s="46"/>
      <c r="F8" s="46"/>
      <c r="G8" s="46"/>
      <c r="H8" s="46"/>
      <c r="I8" s="46"/>
      <c r="J8" s="110"/>
      <c r="K8" s="110"/>
      <c r="L8" s="110"/>
      <c r="M8" s="110"/>
      <c r="N8" s="110"/>
      <c r="O8" s="46"/>
      <c r="P8" s="110"/>
      <c r="Q8" s="110"/>
      <c r="R8" s="110"/>
    </row>
    <row r="9" spans="1:25" ht="13.5" thickBot="1">
      <c r="A9" s="47" t="s">
        <v>269</v>
      </c>
      <c r="B9" s="48" t="s">
        <v>270</v>
      </c>
      <c r="C9" s="46"/>
      <c r="D9" s="46"/>
      <c r="E9" s="46"/>
      <c r="F9" s="46"/>
      <c r="G9" s="46"/>
      <c r="H9" s="46"/>
      <c r="I9" s="110"/>
      <c r="J9" s="2142"/>
      <c r="K9" s="2143"/>
      <c r="L9" s="100"/>
    </row>
    <row r="10" spans="1:25" ht="13.5" thickBot="1">
      <c r="A10" s="52"/>
      <c r="B10" s="46"/>
      <c r="C10" s="46"/>
      <c r="D10" s="46"/>
      <c r="E10" s="46"/>
      <c r="F10" s="46"/>
      <c r="G10" s="46"/>
      <c r="H10" s="46"/>
      <c r="I10" s="46"/>
      <c r="J10" s="110"/>
      <c r="K10" s="110"/>
      <c r="L10" s="46"/>
      <c r="M10" s="46"/>
      <c r="N10" s="46"/>
      <c r="O10" s="46"/>
      <c r="P10" s="46"/>
      <c r="Q10" s="46"/>
      <c r="R10" s="46"/>
    </row>
    <row r="11" spans="1:25" ht="13.5" thickBot="1">
      <c r="A11" s="47" t="s">
        <v>271</v>
      </c>
      <c r="B11" s="48" t="s">
        <v>272</v>
      </c>
      <c r="C11" s="46"/>
      <c r="D11" s="46"/>
      <c r="E11" s="46"/>
      <c r="F11" s="46"/>
      <c r="G11" s="46"/>
      <c r="H11" s="46"/>
      <c r="I11" s="110"/>
      <c r="J11" s="2142"/>
      <c r="K11" s="2143"/>
      <c r="L11" s="2144" t="s">
        <v>273</v>
      </c>
      <c r="M11" s="2145"/>
      <c r="N11" s="2145"/>
      <c r="O11" s="2145"/>
      <c r="P11" s="2145"/>
      <c r="Q11" s="2146"/>
      <c r="R11" s="227"/>
    </row>
    <row r="12" spans="1:25" ht="13.5" thickBot="1">
      <c r="A12" s="52"/>
      <c r="B12" s="46"/>
      <c r="G12" s="46"/>
      <c r="H12" s="46"/>
      <c r="I12" s="46"/>
      <c r="J12" s="110"/>
      <c r="K12" s="110"/>
      <c r="L12" s="46"/>
      <c r="M12" s="46"/>
      <c r="N12" s="46"/>
      <c r="O12" s="46"/>
      <c r="P12" s="46"/>
      <c r="Q12" s="46"/>
      <c r="R12" s="110"/>
    </row>
    <row r="13" spans="1:25" ht="13.5" thickBot="1">
      <c r="A13" s="47" t="s">
        <v>274</v>
      </c>
      <c r="B13" s="228"/>
      <c r="C13" s="990"/>
      <c r="D13" s="2147"/>
      <c r="E13" s="2147"/>
      <c r="F13" s="2147"/>
      <c r="G13" s="110"/>
      <c r="H13" s="46"/>
      <c r="K13" s="100"/>
      <c r="L13" s="2129"/>
      <c r="M13" s="2130"/>
      <c r="N13" s="2130"/>
      <c r="O13" s="2130"/>
      <c r="P13" s="2130"/>
      <c r="Q13" s="2131"/>
      <c r="R13" s="100"/>
    </row>
    <row r="14" spans="1:25" ht="13.5" thickBot="1">
      <c r="A14" s="52"/>
      <c r="B14" s="53"/>
      <c r="C14" s="209" t="s">
        <v>275</v>
      </c>
      <c r="D14" s="2092" t="s">
        <v>276</v>
      </c>
      <c r="E14" s="2092"/>
      <c r="F14" s="2092"/>
      <c r="G14" s="53"/>
      <c r="H14" s="53"/>
      <c r="L14" s="2117" t="s">
        <v>2243</v>
      </c>
      <c r="M14" s="2117"/>
      <c r="N14" s="2117"/>
      <c r="O14" s="2117"/>
      <c r="P14" s="2117"/>
      <c r="Q14" s="2117"/>
    </row>
    <row r="15" spans="1:25" ht="13.5" thickBot="1">
      <c r="A15" s="47" t="s">
        <v>277</v>
      </c>
      <c r="B15" s="228"/>
      <c r="C15" s="2129"/>
      <c r="D15" s="2130"/>
      <c r="E15" s="2131"/>
      <c r="F15" s="110"/>
      <c r="G15" s="110"/>
      <c r="H15" s="2148"/>
      <c r="I15" s="2148"/>
      <c r="J15" s="2148"/>
      <c r="K15" s="2148"/>
      <c r="L15" s="110"/>
      <c r="N15" s="100"/>
      <c r="O15" s="2129"/>
      <c r="P15" s="2130"/>
      <c r="Q15" s="2130"/>
      <c r="R15" s="2131"/>
    </row>
    <row r="16" spans="1:25" ht="15" customHeight="1" thickBot="1">
      <c r="A16" s="45"/>
      <c r="B16" s="46"/>
      <c r="C16" s="2092" t="s">
        <v>278</v>
      </c>
      <c r="D16" s="2092"/>
      <c r="E16" s="2092"/>
      <c r="F16" s="55"/>
      <c r="H16" s="2092"/>
      <c r="I16" s="2092"/>
      <c r="J16" s="2092"/>
      <c r="K16" s="2092"/>
      <c r="L16" s="55"/>
      <c r="O16" s="2140" t="s">
        <v>279</v>
      </c>
      <c r="P16" s="2140"/>
      <c r="Q16" s="2140"/>
      <c r="R16" s="2140"/>
    </row>
    <row r="17" spans="1:18" ht="14.25" customHeight="1" thickBot="1">
      <c r="A17" s="229" t="s">
        <v>280</v>
      </c>
      <c r="B17" s="2137">
        <f>+NOM</f>
        <v>0</v>
      </c>
      <c r="C17" s="2138"/>
      <c r="D17" s="2138"/>
      <c r="E17" s="2138"/>
      <c r="F17" s="2138"/>
      <c r="G17" s="2138"/>
      <c r="H17" s="2138"/>
      <c r="I17" s="2138"/>
      <c r="J17" s="2138"/>
      <c r="K17" s="2138"/>
      <c r="L17" s="2138"/>
      <c r="M17" s="2138"/>
      <c r="N17" s="2138"/>
      <c r="O17" s="2139"/>
      <c r="P17" s="2125">
        <f>+SIGLE</f>
        <v>0</v>
      </c>
      <c r="Q17" s="2126"/>
      <c r="R17" s="2127"/>
    </row>
    <row r="18" spans="1:18" ht="14.25" customHeight="1">
      <c r="A18" s="2128" t="s">
        <v>2244</v>
      </c>
      <c r="B18" s="2092"/>
      <c r="C18" s="2092"/>
      <c r="D18" s="2092"/>
      <c r="E18" s="2092"/>
      <c r="F18" s="2092"/>
      <c r="G18" s="2092"/>
      <c r="H18" s="2092"/>
      <c r="I18" s="2092"/>
      <c r="J18" s="2092"/>
      <c r="K18" s="2092"/>
      <c r="L18" s="2092"/>
      <c r="M18" s="2092"/>
      <c r="N18" s="2092"/>
      <c r="O18" s="2092"/>
      <c r="P18" s="2092" t="s">
        <v>281</v>
      </c>
      <c r="Q18" s="2092"/>
      <c r="R18" s="2092"/>
    </row>
    <row r="19" spans="1:18" ht="9.75" customHeight="1" thickBot="1">
      <c r="A19" s="56"/>
      <c r="B19" s="46"/>
      <c r="C19" s="46"/>
      <c r="D19" s="46"/>
      <c r="E19" s="46"/>
      <c r="F19" s="46"/>
      <c r="G19" s="46"/>
      <c r="H19" s="46"/>
      <c r="I19" s="46"/>
      <c r="J19" s="46"/>
      <c r="K19" s="46"/>
      <c r="L19" s="46"/>
      <c r="M19" s="46"/>
      <c r="N19" s="46"/>
      <c r="O19" s="46"/>
      <c r="P19" s="46"/>
      <c r="Q19" s="46"/>
      <c r="R19" s="46"/>
    </row>
    <row r="20" spans="1:18" ht="13.5" thickBot="1">
      <c r="A20" s="47" t="s">
        <v>282</v>
      </c>
      <c r="B20" s="228"/>
      <c r="C20" s="2129"/>
      <c r="D20" s="2130"/>
      <c r="E20" s="2131"/>
      <c r="F20" s="110"/>
      <c r="G20" s="46"/>
      <c r="H20" s="110"/>
      <c r="I20" s="2129"/>
      <c r="J20" s="2131"/>
      <c r="K20" s="100"/>
      <c r="L20" s="110"/>
      <c r="M20" s="230"/>
      <c r="N20" s="2132"/>
      <c r="O20" s="2132"/>
      <c r="P20" s="2133"/>
      <c r="Q20" s="2133"/>
      <c r="R20" s="2133"/>
    </row>
    <row r="21" spans="1:18">
      <c r="A21" s="57"/>
      <c r="B21" s="46"/>
      <c r="C21" s="2092" t="s">
        <v>283</v>
      </c>
      <c r="D21" s="2092"/>
      <c r="E21" s="2092"/>
      <c r="F21" s="55"/>
      <c r="G21" s="46"/>
      <c r="H21" s="46"/>
      <c r="I21" s="2092" t="s">
        <v>284</v>
      </c>
      <c r="J21" s="2092"/>
      <c r="L21" s="46"/>
      <c r="M21" s="209" t="s">
        <v>285</v>
      </c>
      <c r="N21" s="2092" t="s">
        <v>286</v>
      </c>
      <c r="O21" s="2092"/>
      <c r="P21" s="2092" t="s">
        <v>287</v>
      </c>
      <c r="Q21" s="2092"/>
      <c r="R21" s="2092"/>
    </row>
    <row r="22" spans="1:18" ht="9.75" customHeight="1" thickBot="1">
      <c r="A22" s="56"/>
      <c r="B22" s="46"/>
      <c r="C22" s="55"/>
      <c r="D22" s="55"/>
      <c r="E22" s="55"/>
      <c r="F22" s="55"/>
      <c r="G22" s="46"/>
      <c r="H22" s="46"/>
      <c r="I22" s="46"/>
      <c r="J22" s="55"/>
      <c r="K22" s="55"/>
      <c r="L22" s="46"/>
      <c r="M22" s="55"/>
      <c r="N22" s="55"/>
      <c r="O22" s="55"/>
      <c r="P22" s="55"/>
      <c r="Q22" s="55"/>
      <c r="R22" s="55"/>
    </row>
    <row r="23" spans="1:18" ht="15" customHeight="1" thickBot="1">
      <c r="A23" s="229" t="s">
        <v>288</v>
      </c>
      <c r="B23" s="2134">
        <f>+ADRESSE</f>
        <v>0</v>
      </c>
      <c r="C23" s="2135"/>
      <c r="D23" s="2135"/>
      <c r="E23" s="2135"/>
      <c r="F23" s="2135"/>
      <c r="G23" s="2135"/>
      <c r="H23" s="2135"/>
      <c r="I23" s="2135"/>
      <c r="J23" s="2135"/>
      <c r="K23" s="2135"/>
      <c r="L23" s="2135"/>
      <c r="M23" s="2135"/>
      <c r="N23" s="2135"/>
      <c r="O23" s="2135"/>
      <c r="P23" s="2135"/>
      <c r="Q23" s="2135"/>
      <c r="R23" s="2136"/>
    </row>
    <row r="24" spans="1:18">
      <c r="A24" s="54"/>
      <c r="B24" s="2092" t="s">
        <v>289</v>
      </c>
      <c r="C24" s="2092"/>
      <c r="D24" s="2092"/>
      <c r="E24" s="2092"/>
      <c r="F24" s="2092"/>
      <c r="G24" s="2092"/>
      <c r="H24" s="2092"/>
      <c r="I24" s="2092"/>
      <c r="J24" s="2092"/>
      <c r="K24" s="2092"/>
      <c r="L24" s="2092"/>
      <c r="M24" s="2092"/>
      <c r="N24" s="2092"/>
      <c r="O24" s="2092"/>
      <c r="P24" s="2092"/>
      <c r="Q24" s="2092"/>
      <c r="R24" s="2092"/>
    </row>
    <row r="25" spans="1:18" ht="9.75" customHeight="1" thickBot="1">
      <c r="A25" s="56"/>
      <c r="B25" s="46"/>
      <c r="C25" s="46"/>
      <c r="D25" s="46"/>
      <c r="E25" s="46"/>
      <c r="F25" s="46"/>
      <c r="G25" s="46"/>
      <c r="H25" s="46"/>
      <c r="I25" s="46"/>
      <c r="J25" s="46"/>
      <c r="K25" s="46"/>
      <c r="L25" s="46"/>
      <c r="M25" s="46"/>
      <c r="N25" s="46"/>
      <c r="O25" s="46"/>
      <c r="P25" s="46"/>
      <c r="Q25" s="46"/>
      <c r="R25" s="46"/>
    </row>
    <row r="26" spans="1:18" ht="14.25" customHeight="1" thickBot="1">
      <c r="A26" s="229" t="s">
        <v>290</v>
      </c>
      <c r="B26" s="2093"/>
      <c r="C26" s="2094"/>
      <c r="D26" s="2094"/>
      <c r="E26" s="2094"/>
      <c r="F26" s="2094"/>
      <c r="G26" s="2094"/>
      <c r="H26" s="2094"/>
      <c r="I26" s="2094"/>
      <c r="J26" s="2094"/>
      <c r="K26" s="2094"/>
      <c r="L26" s="2094"/>
      <c r="M26" s="2094"/>
      <c r="N26" s="2094"/>
      <c r="O26" s="2095"/>
      <c r="P26" s="2119"/>
      <c r="Q26" s="2120"/>
      <c r="R26" s="2121"/>
    </row>
    <row r="27" spans="1:18" ht="14.25" customHeight="1">
      <c r="A27" s="54"/>
      <c r="B27" s="2092" t="s">
        <v>2245</v>
      </c>
      <c r="C27" s="2092"/>
      <c r="D27" s="2092"/>
      <c r="E27" s="2092"/>
      <c r="F27" s="2092"/>
      <c r="G27" s="2092"/>
      <c r="H27" s="2092"/>
      <c r="I27" s="2092"/>
      <c r="J27" s="2092"/>
      <c r="K27" s="2092"/>
      <c r="L27" s="2092"/>
      <c r="M27" s="2092"/>
      <c r="N27" s="2092"/>
      <c r="O27" s="2092"/>
      <c r="P27" s="2092" t="s">
        <v>291</v>
      </c>
      <c r="Q27" s="2092"/>
      <c r="R27" s="2092"/>
    </row>
    <row r="28" spans="1:18" ht="9.75" customHeight="1">
      <c r="A28" s="51"/>
      <c r="B28" s="46"/>
      <c r="C28" s="46"/>
      <c r="D28" s="46"/>
      <c r="E28" s="46"/>
      <c r="F28" s="46"/>
      <c r="G28" s="46"/>
      <c r="H28" s="46"/>
      <c r="I28" s="46"/>
      <c r="J28" s="46"/>
      <c r="K28" s="46"/>
      <c r="L28" s="46"/>
      <c r="M28" s="46"/>
      <c r="N28" s="46"/>
      <c r="O28" s="46"/>
      <c r="P28" s="46"/>
      <c r="Q28" s="46"/>
      <c r="R28" s="46"/>
    </row>
    <row r="29" spans="1:18" ht="15" customHeight="1">
      <c r="A29" s="231"/>
      <c r="B29" s="2093"/>
      <c r="C29" s="2094"/>
      <c r="D29" s="2094"/>
      <c r="E29" s="2094"/>
      <c r="F29" s="2094"/>
      <c r="G29" s="2094"/>
      <c r="H29" s="2094"/>
      <c r="I29" s="2094"/>
      <c r="J29" s="2094"/>
      <c r="K29" s="2094"/>
      <c r="L29" s="2094"/>
      <c r="M29" s="2094"/>
      <c r="N29" s="2094"/>
      <c r="O29" s="2094"/>
      <c r="P29" s="2094"/>
      <c r="Q29" s="2094"/>
      <c r="R29" s="2095"/>
    </row>
    <row r="30" spans="1:18">
      <c r="A30" s="55"/>
      <c r="B30" s="2092" t="s">
        <v>292</v>
      </c>
      <c r="C30" s="2092"/>
      <c r="D30" s="2092"/>
      <c r="E30" s="2092"/>
      <c r="F30" s="2092"/>
      <c r="G30" s="2092"/>
      <c r="H30" s="2092"/>
      <c r="I30" s="2092"/>
      <c r="J30" s="2092"/>
      <c r="K30" s="2092"/>
      <c r="L30" s="2092"/>
      <c r="M30" s="2092"/>
      <c r="N30" s="2092"/>
      <c r="O30" s="2092"/>
      <c r="P30" s="2092"/>
      <c r="Q30" s="2092"/>
      <c r="R30" s="2092"/>
    </row>
    <row r="31" spans="1:18" ht="9.75" customHeight="1">
      <c r="A31" s="51"/>
      <c r="B31" s="46"/>
      <c r="C31" s="46"/>
      <c r="D31" s="46"/>
      <c r="E31" s="46"/>
      <c r="F31" s="46"/>
      <c r="G31" s="46"/>
      <c r="H31" s="46"/>
      <c r="I31" s="46"/>
      <c r="J31" s="46"/>
      <c r="K31" s="46"/>
      <c r="L31" s="46"/>
      <c r="M31" s="46"/>
      <c r="N31" s="46"/>
      <c r="O31" s="46"/>
      <c r="P31" s="46"/>
      <c r="Q31" s="46"/>
      <c r="R31" s="46"/>
    </row>
    <row r="32" spans="1:18" ht="15" customHeight="1">
      <c r="A32" s="232"/>
      <c r="B32" s="2093"/>
      <c r="C32" s="2094"/>
      <c r="D32" s="2094"/>
      <c r="E32" s="2094"/>
      <c r="F32" s="2094"/>
      <c r="G32" s="2094"/>
      <c r="H32" s="2094"/>
      <c r="I32" s="2094"/>
      <c r="J32" s="2094"/>
      <c r="K32" s="2094"/>
      <c r="L32" s="2094"/>
      <c r="M32" s="2094"/>
      <c r="N32" s="2094"/>
      <c r="O32" s="2094"/>
      <c r="P32" s="2094"/>
      <c r="Q32" s="2094"/>
      <c r="R32" s="2095"/>
    </row>
    <row r="33" spans="1:19" ht="9.75" customHeight="1">
      <c r="A33" s="55"/>
      <c r="B33" s="2092" t="s">
        <v>2246</v>
      </c>
      <c r="C33" s="2092"/>
      <c r="D33" s="2092"/>
      <c r="E33" s="2092"/>
      <c r="F33" s="2092"/>
      <c r="G33" s="2092"/>
      <c r="H33" s="2092"/>
      <c r="I33" s="2092"/>
      <c r="J33" s="2092"/>
      <c r="K33" s="2092"/>
      <c r="L33" s="2092"/>
      <c r="M33" s="2092"/>
      <c r="N33" s="2092"/>
      <c r="O33" s="2092"/>
      <c r="P33" s="2092"/>
      <c r="Q33" s="2092"/>
      <c r="R33" s="2092"/>
    </row>
    <row r="34" spans="1:19" ht="9.75" customHeight="1">
      <c r="A34" s="58"/>
      <c r="B34" s="2092" t="s">
        <v>293</v>
      </c>
      <c r="C34" s="2092"/>
      <c r="D34" s="2092"/>
      <c r="E34" s="2092"/>
      <c r="F34" s="2092"/>
      <c r="G34" s="2092"/>
      <c r="H34" s="2092"/>
      <c r="I34" s="2092"/>
      <c r="J34" s="2092"/>
      <c r="K34" s="2092"/>
      <c r="L34" s="2092"/>
      <c r="M34" s="2092"/>
      <c r="N34" s="2092"/>
      <c r="O34" s="2092"/>
      <c r="P34" s="2092"/>
      <c r="Q34" s="2092"/>
      <c r="R34" s="2092"/>
    </row>
    <row r="35" spans="1:19" ht="12" customHeight="1">
      <c r="A35" s="51"/>
      <c r="B35" s="2092" t="s">
        <v>294</v>
      </c>
      <c r="C35" s="2092"/>
      <c r="D35" s="2092"/>
      <c r="E35" s="2092"/>
      <c r="F35" s="2092"/>
      <c r="G35" s="2092"/>
      <c r="H35" s="2092"/>
      <c r="I35" s="2092"/>
      <c r="J35" s="2092"/>
      <c r="K35" s="2092"/>
      <c r="L35" s="2092"/>
      <c r="M35" s="2092"/>
      <c r="N35" s="2092"/>
      <c r="O35" s="2092"/>
      <c r="P35" s="2092"/>
      <c r="Q35" s="2092"/>
      <c r="R35" s="2092"/>
    </row>
    <row r="36" spans="1:19" ht="15" customHeight="1">
      <c r="A36" s="232"/>
      <c r="B36" s="2122"/>
      <c r="C36" s="2123"/>
      <c r="D36" s="2123"/>
      <c r="E36" s="2123"/>
      <c r="F36" s="2123"/>
      <c r="G36" s="2123"/>
      <c r="H36" s="2123"/>
      <c r="I36" s="2123"/>
      <c r="J36" s="2123"/>
      <c r="K36" s="2123"/>
      <c r="L36" s="2123"/>
      <c r="M36" s="2123"/>
      <c r="N36" s="2123"/>
      <c r="O36" s="2123"/>
      <c r="P36" s="2123"/>
      <c r="Q36" s="2123"/>
      <c r="R36" s="2124"/>
    </row>
    <row r="37" spans="1:19" ht="3.75" customHeight="1">
      <c r="A37" s="59"/>
      <c r="B37" s="233"/>
      <c r="C37" s="233"/>
      <c r="D37" s="233"/>
      <c r="E37" s="233"/>
      <c r="F37" s="233"/>
      <c r="G37" s="233"/>
      <c r="H37" s="233"/>
      <c r="I37" s="233"/>
      <c r="J37" s="233"/>
      <c r="K37" s="233"/>
      <c r="L37" s="233"/>
      <c r="M37" s="233"/>
      <c r="N37" s="233"/>
      <c r="O37" s="233"/>
      <c r="P37" s="233"/>
      <c r="Q37" s="233"/>
      <c r="R37" s="233"/>
    </row>
    <row r="38" spans="1:19" ht="15" customHeight="1">
      <c r="A38" s="232"/>
      <c r="B38" s="2093"/>
      <c r="C38" s="2094"/>
      <c r="D38" s="2094"/>
      <c r="E38" s="2094"/>
      <c r="F38" s="2094"/>
      <c r="G38" s="2094"/>
      <c r="H38" s="2094"/>
      <c r="I38" s="2094"/>
      <c r="J38" s="2094"/>
      <c r="K38" s="2094"/>
      <c r="L38" s="2094"/>
      <c r="M38" s="2094"/>
      <c r="N38" s="2094"/>
      <c r="O38" s="2094"/>
      <c r="P38" s="2094"/>
      <c r="Q38" s="2094"/>
      <c r="R38" s="2095"/>
    </row>
    <row r="39" spans="1:19">
      <c r="A39" s="55"/>
      <c r="B39" s="2092" t="s">
        <v>295</v>
      </c>
      <c r="C39" s="2092"/>
      <c r="D39" s="2092"/>
      <c r="E39" s="2092"/>
      <c r="F39" s="2092"/>
      <c r="G39" s="2092"/>
      <c r="H39" s="2092"/>
      <c r="I39" s="2092"/>
      <c r="J39" s="2092"/>
      <c r="K39" s="2092"/>
      <c r="L39" s="2092"/>
      <c r="M39" s="2092"/>
      <c r="N39" s="2092"/>
      <c r="O39" s="2092"/>
      <c r="P39" s="2092"/>
      <c r="Q39" s="2092"/>
      <c r="R39" s="2092"/>
    </row>
    <row r="40" spans="1:19" ht="14.25" customHeight="1" thickBot="1">
      <c r="A40" s="235"/>
      <c r="B40" s="2105"/>
      <c r="C40" s="2107" t="s">
        <v>296</v>
      </c>
      <c r="D40" s="2108"/>
      <c r="E40" s="2111"/>
      <c r="F40" s="60" t="s">
        <v>297</v>
      </c>
      <c r="G40" s="2111"/>
      <c r="H40" s="60" t="s">
        <v>298</v>
      </c>
      <c r="I40" s="61"/>
      <c r="J40" s="2111"/>
      <c r="K40" s="62" t="s">
        <v>299</v>
      </c>
      <c r="L40" s="2113"/>
      <c r="M40" s="2115" t="s">
        <v>296</v>
      </c>
      <c r="N40" s="2102"/>
      <c r="O40" s="2100"/>
      <c r="P40" s="2102" t="s">
        <v>300</v>
      </c>
      <c r="Q40" s="2100"/>
      <c r="R40" s="2102" t="s">
        <v>301</v>
      </c>
      <c r="S40" s="99"/>
    </row>
    <row r="41" spans="1:19" ht="12" customHeight="1">
      <c r="A41" s="51"/>
      <c r="B41" s="2106"/>
      <c r="C41" s="2109"/>
      <c r="D41" s="2110"/>
      <c r="E41" s="2112"/>
      <c r="F41" s="236" t="s">
        <v>302</v>
      </c>
      <c r="G41" s="2112"/>
      <c r="H41" s="236" t="s">
        <v>303</v>
      </c>
      <c r="I41" s="210"/>
      <c r="J41" s="2112"/>
      <c r="K41" s="237" t="s">
        <v>303</v>
      </c>
      <c r="L41" s="2114"/>
      <c r="M41" s="2116"/>
      <c r="N41" s="2117"/>
      <c r="O41" s="2101"/>
      <c r="P41" s="2103"/>
      <c r="Q41" s="2101"/>
      <c r="R41" s="2103"/>
    </row>
    <row r="42" spans="1:19" ht="9.75" customHeight="1">
      <c r="A42" s="59"/>
      <c r="B42" s="2092" t="s">
        <v>304</v>
      </c>
      <c r="C42" s="2092"/>
      <c r="D42" s="2092"/>
      <c r="E42" s="2092"/>
      <c r="F42" s="2092"/>
      <c r="G42" s="2092"/>
      <c r="H42" s="2092"/>
      <c r="I42" s="2092"/>
      <c r="J42" s="2092"/>
      <c r="K42" s="100"/>
      <c r="L42" s="2104" t="s">
        <v>305</v>
      </c>
      <c r="M42" s="2104"/>
      <c r="N42" s="2104"/>
      <c r="O42" s="2104"/>
      <c r="P42" s="2104"/>
      <c r="Q42" s="2104"/>
      <c r="R42" s="2104"/>
    </row>
    <row r="43" spans="1:19" ht="12" customHeight="1">
      <c r="A43" s="55"/>
      <c r="K43" s="100"/>
      <c r="L43" s="2092" t="s">
        <v>306</v>
      </c>
      <c r="M43" s="2092"/>
      <c r="N43" s="2092"/>
      <c r="O43" s="2092"/>
      <c r="P43" s="2092"/>
      <c r="Q43" s="2092"/>
      <c r="R43" s="2092"/>
    </row>
    <row r="44" spans="1:19" ht="15" customHeight="1">
      <c r="A44" s="232"/>
      <c r="B44" s="2093"/>
      <c r="C44" s="2094"/>
      <c r="D44" s="2094"/>
      <c r="E44" s="2094"/>
      <c r="F44" s="2094"/>
      <c r="G44" s="2094"/>
      <c r="H44" s="2094"/>
      <c r="I44" s="2095"/>
      <c r="J44" s="110"/>
      <c r="K44" s="2118" t="s">
        <v>307</v>
      </c>
      <c r="L44" s="2118"/>
      <c r="M44" s="2118"/>
      <c r="N44" s="2118"/>
      <c r="O44" s="2118"/>
      <c r="P44" s="2118"/>
      <c r="Q44" s="2118"/>
      <c r="R44" s="2118"/>
    </row>
    <row r="45" spans="1:19">
      <c r="A45" s="55"/>
      <c r="B45" s="2092" t="s">
        <v>308</v>
      </c>
      <c r="C45" s="2092"/>
      <c r="D45" s="2092"/>
      <c r="E45" s="2092"/>
      <c r="F45" s="2092"/>
      <c r="G45" s="2092"/>
      <c r="H45" s="2092"/>
      <c r="I45" s="2092"/>
      <c r="J45" s="209"/>
      <c r="K45" s="2099" t="s">
        <v>309</v>
      </c>
      <c r="L45" s="2099"/>
      <c r="M45" s="2099"/>
      <c r="N45" s="2099"/>
      <c r="O45" s="2099" t="s">
        <v>310</v>
      </c>
      <c r="P45" s="2099"/>
      <c r="Q45" s="2099"/>
      <c r="R45" s="2099"/>
    </row>
    <row r="46" spans="1:19" ht="14.25" customHeight="1">
      <c r="A46" s="51"/>
      <c r="B46" s="46"/>
      <c r="C46" s="46"/>
      <c r="D46" s="46"/>
      <c r="E46" s="46"/>
      <c r="F46" s="46"/>
      <c r="G46" s="46"/>
      <c r="H46" s="46"/>
      <c r="I46" s="46"/>
      <c r="J46" s="110"/>
      <c r="K46" s="2091"/>
      <c r="L46" s="2091"/>
      <c r="M46" s="2091"/>
      <c r="N46" s="2091"/>
      <c r="O46" s="2091"/>
      <c r="P46" s="2091"/>
      <c r="Q46" s="2091"/>
      <c r="R46" s="2091"/>
    </row>
    <row r="47" spans="1:19" ht="15" customHeight="1">
      <c r="A47" s="232"/>
      <c r="B47" s="2093"/>
      <c r="C47" s="2094"/>
      <c r="D47" s="2094"/>
      <c r="E47" s="2094"/>
      <c r="F47" s="2094"/>
      <c r="G47" s="2094"/>
      <c r="H47" s="2094"/>
      <c r="I47" s="2095"/>
      <c r="J47" s="110"/>
      <c r="K47" s="2091"/>
      <c r="L47" s="2091"/>
      <c r="M47" s="2091"/>
      <c r="N47" s="2091"/>
      <c r="O47" s="2091"/>
      <c r="P47" s="2091"/>
      <c r="Q47" s="2091"/>
      <c r="R47" s="2091"/>
    </row>
    <row r="48" spans="1:19" ht="14.25" customHeight="1">
      <c r="A48" s="55"/>
      <c r="B48" s="2092" t="s">
        <v>311</v>
      </c>
      <c r="C48" s="2092"/>
      <c r="D48" s="2092"/>
      <c r="E48" s="2092"/>
      <c r="F48" s="2092"/>
      <c r="G48" s="2092"/>
      <c r="H48" s="2092"/>
      <c r="I48" s="2092"/>
      <c r="J48" s="110"/>
      <c r="K48" s="2091"/>
      <c r="L48" s="2091"/>
      <c r="M48" s="2091"/>
      <c r="N48" s="2091"/>
      <c r="O48" s="2091"/>
      <c r="P48" s="2091"/>
      <c r="Q48" s="2091"/>
      <c r="R48" s="2091"/>
    </row>
    <row r="49" spans="1:18" ht="14.25" customHeight="1">
      <c r="A49" s="51"/>
      <c r="B49" s="46"/>
      <c r="C49" s="46"/>
      <c r="D49" s="46"/>
      <c r="E49" s="46"/>
      <c r="F49" s="46"/>
      <c r="G49" s="46"/>
      <c r="H49" s="46"/>
      <c r="I49" s="46"/>
      <c r="J49" s="110"/>
      <c r="K49" s="2091"/>
      <c r="L49" s="2091"/>
      <c r="M49" s="2091"/>
      <c r="N49" s="2091"/>
      <c r="O49" s="2091"/>
      <c r="P49" s="2091"/>
      <c r="Q49" s="2091"/>
      <c r="R49" s="2091"/>
    </row>
    <row r="50" spans="1:18" ht="15" customHeight="1">
      <c r="A50" s="232"/>
      <c r="B50" s="2096"/>
      <c r="C50" s="2097"/>
      <c r="D50" s="2097"/>
      <c r="E50" s="2097"/>
      <c r="F50" s="2097"/>
      <c r="G50" s="2097"/>
      <c r="H50" s="2097"/>
      <c r="I50" s="2098"/>
      <c r="J50" s="110"/>
      <c r="K50" s="2091"/>
      <c r="L50" s="2091"/>
      <c r="M50" s="2091"/>
      <c r="N50" s="2091"/>
      <c r="O50" s="2091"/>
      <c r="P50" s="2091"/>
      <c r="Q50" s="2091"/>
      <c r="R50" s="2091"/>
    </row>
    <row r="51" spans="1:18" ht="14.25" customHeight="1">
      <c r="A51" s="55"/>
      <c r="B51" s="2092" t="s">
        <v>312</v>
      </c>
      <c r="C51" s="2092"/>
      <c r="D51" s="2092"/>
      <c r="E51" s="2092"/>
      <c r="F51" s="2092"/>
      <c r="G51" s="2092"/>
      <c r="H51" s="2092"/>
      <c r="I51" s="2092"/>
      <c r="J51" s="110"/>
      <c r="K51" s="2091"/>
      <c r="L51" s="2091"/>
      <c r="M51" s="2091"/>
      <c r="N51" s="2091"/>
      <c r="O51" s="2091"/>
      <c r="P51" s="2091"/>
      <c r="Q51" s="2091"/>
      <c r="R51" s="2091"/>
    </row>
    <row r="52" spans="1:18" ht="14.25" customHeight="1">
      <c r="A52" s="235"/>
      <c r="B52" s="238"/>
      <c r="C52" s="239"/>
      <c r="D52" s="239"/>
      <c r="E52" s="239"/>
      <c r="F52" s="239"/>
      <c r="G52" s="239"/>
      <c r="H52" s="239"/>
      <c r="I52" s="240"/>
      <c r="J52" s="110"/>
      <c r="K52" s="2091"/>
      <c r="L52" s="2091"/>
      <c r="M52" s="2091"/>
      <c r="N52" s="2091"/>
      <c r="O52" s="2091"/>
      <c r="P52" s="2091"/>
      <c r="Q52" s="2091"/>
      <c r="R52" s="2091"/>
    </row>
    <row r="53" spans="1:18" ht="14.25" customHeight="1">
      <c r="A53" s="235"/>
      <c r="B53" s="241"/>
      <c r="C53" s="235"/>
      <c r="D53" s="235"/>
      <c r="E53" s="235"/>
      <c r="F53" s="235"/>
      <c r="G53" s="235"/>
      <c r="H53" s="235"/>
      <c r="I53" s="242"/>
      <c r="J53" s="110"/>
      <c r="K53" s="2091"/>
      <c r="L53" s="2091"/>
      <c r="M53" s="2091"/>
      <c r="N53" s="2091"/>
      <c r="O53" s="2091"/>
      <c r="P53" s="2091"/>
      <c r="Q53" s="2091"/>
      <c r="R53" s="2091"/>
    </row>
    <row r="54" spans="1:18" ht="14.25" customHeight="1">
      <c r="A54" s="235"/>
      <c r="B54" s="241"/>
      <c r="C54" s="235"/>
      <c r="D54" s="235"/>
      <c r="E54" s="235"/>
      <c r="F54" s="235"/>
      <c r="G54" s="235"/>
      <c r="H54" s="235"/>
      <c r="I54" s="242"/>
      <c r="J54" s="110"/>
      <c r="K54" s="2091"/>
      <c r="L54" s="2091"/>
      <c r="M54" s="2091"/>
      <c r="N54" s="2091"/>
      <c r="O54" s="2091"/>
      <c r="P54" s="2091"/>
      <c r="Q54" s="2091"/>
      <c r="R54" s="2091"/>
    </row>
    <row r="55" spans="1:18" ht="14.25" customHeight="1">
      <c r="A55" s="209"/>
      <c r="B55" s="243"/>
      <c r="C55" s="244"/>
      <c r="D55" s="244"/>
      <c r="E55" s="244"/>
      <c r="F55" s="244"/>
      <c r="G55" s="244"/>
      <c r="H55" s="244"/>
      <c r="I55" s="245"/>
      <c r="J55" s="110"/>
      <c r="K55" s="234"/>
      <c r="L55" s="234"/>
      <c r="M55" s="234"/>
      <c r="N55" s="234"/>
      <c r="O55" s="234"/>
      <c r="P55" s="234"/>
      <c r="Q55" s="234"/>
      <c r="R55" s="234"/>
    </row>
    <row r="56" spans="1:18" ht="9" customHeight="1">
      <c r="A56" s="55"/>
      <c r="B56" s="2092" t="s">
        <v>313</v>
      </c>
      <c r="C56" s="2092"/>
      <c r="D56" s="2092"/>
      <c r="E56" s="2092"/>
      <c r="F56" s="2092"/>
      <c r="G56" s="2092"/>
      <c r="H56" s="2092"/>
      <c r="I56" s="2092"/>
      <c r="J56" s="110"/>
    </row>
    <row r="57" spans="1:18" ht="9" customHeight="1">
      <c r="A57" s="63"/>
      <c r="B57" s="63"/>
      <c r="C57" s="63"/>
      <c r="D57" s="63"/>
      <c r="E57" s="63"/>
      <c r="F57" s="63"/>
      <c r="G57" s="63"/>
      <c r="H57" s="63"/>
      <c r="I57" s="63"/>
      <c r="J57" s="63"/>
    </row>
  </sheetData>
  <sheetProtection selectLockedCells="1" selectUnlockedCells="1"/>
  <mergeCells count="98">
    <mergeCell ref="C16:E16"/>
    <mergeCell ref="H16:K16"/>
    <mergeCell ref="O16:R16"/>
    <mergeCell ref="J7:N7"/>
    <mergeCell ref="P7:R7"/>
    <mergeCell ref="J9:K9"/>
    <mergeCell ref="J11:K11"/>
    <mergeCell ref="L11:Q11"/>
    <mergeCell ref="D13:F13"/>
    <mergeCell ref="L13:Q13"/>
    <mergeCell ref="D14:F14"/>
    <mergeCell ref="L14:Q14"/>
    <mergeCell ref="C15:E15"/>
    <mergeCell ref="H15:K15"/>
    <mergeCell ref="O15:R15"/>
    <mergeCell ref="B24:R24"/>
    <mergeCell ref="P17:R17"/>
    <mergeCell ref="A18:O18"/>
    <mergeCell ref="P18:R18"/>
    <mergeCell ref="C20:E20"/>
    <mergeCell ref="I20:J20"/>
    <mergeCell ref="N20:O20"/>
    <mergeCell ref="P20:R20"/>
    <mergeCell ref="C21:E21"/>
    <mergeCell ref="I21:J21"/>
    <mergeCell ref="N21:O21"/>
    <mergeCell ref="P21:R21"/>
    <mergeCell ref="B23:R23"/>
    <mergeCell ref="B17:O17"/>
    <mergeCell ref="B38:R38"/>
    <mergeCell ref="B26:O26"/>
    <mergeCell ref="P26:R26"/>
    <mergeCell ref="B27:O27"/>
    <mergeCell ref="P27:R27"/>
    <mergeCell ref="B29:R29"/>
    <mergeCell ref="B30:R30"/>
    <mergeCell ref="B32:R32"/>
    <mergeCell ref="B33:R33"/>
    <mergeCell ref="B34:R34"/>
    <mergeCell ref="B35:R35"/>
    <mergeCell ref="B36:R36"/>
    <mergeCell ref="K46:N46"/>
    <mergeCell ref="O46:R46"/>
    <mergeCell ref="B39:R39"/>
    <mergeCell ref="B40:B41"/>
    <mergeCell ref="C40:D41"/>
    <mergeCell ref="E40:E41"/>
    <mergeCell ref="G40:G41"/>
    <mergeCell ref="J40:J41"/>
    <mergeCell ref="L40:L41"/>
    <mergeCell ref="M40:N41"/>
    <mergeCell ref="O40:O41"/>
    <mergeCell ref="P40:P41"/>
    <mergeCell ref="B44:I44"/>
    <mergeCell ref="K44:R44"/>
    <mergeCell ref="B45:I45"/>
    <mergeCell ref="K45:N45"/>
    <mergeCell ref="O45:R45"/>
    <mergeCell ref="Q40:Q41"/>
    <mergeCell ref="R40:R41"/>
    <mergeCell ref="B42:J42"/>
    <mergeCell ref="L42:R42"/>
    <mergeCell ref="L43:R43"/>
    <mergeCell ref="K52:N52"/>
    <mergeCell ref="O52:R52"/>
    <mergeCell ref="B47:I47"/>
    <mergeCell ref="K47:N47"/>
    <mergeCell ref="O47:R47"/>
    <mergeCell ref="B50:I50"/>
    <mergeCell ref="K50:N50"/>
    <mergeCell ref="O50:R50"/>
    <mergeCell ref="B51:I51"/>
    <mergeCell ref="K51:N51"/>
    <mergeCell ref="O51:R51"/>
    <mergeCell ref="B48:I48"/>
    <mergeCell ref="K48:N48"/>
    <mergeCell ref="O48:R48"/>
    <mergeCell ref="K49:N49"/>
    <mergeCell ref="O49:R49"/>
    <mergeCell ref="K54:N54"/>
    <mergeCell ref="O54:R54"/>
    <mergeCell ref="B56:I56"/>
    <mergeCell ref="K53:N53"/>
    <mergeCell ref="O53:R53"/>
    <mergeCell ref="A1:R1"/>
    <mergeCell ref="J3:L3"/>
    <mergeCell ref="M3:R3"/>
    <mergeCell ref="G2:R2"/>
    <mergeCell ref="A3:I3"/>
    <mergeCell ref="A4:C4"/>
    <mergeCell ref="Q5:R5"/>
    <mergeCell ref="W5:Y5"/>
    <mergeCell ref="A5:E5"/>
    <mergeCell ref="D4:R4"/>
    <mergeCell ref="F5:H5"/>
    <mergeCell ref="I5:J5"/>
    <mergeCell ref="N5:P5"/>
    <mergeCell ref="K5:M5"/>
  </mergeCells>
  <phoneticPr fontId="112" type="noConversion"/>
  <pageMargins left="0.74791666666666667" right="0.74791666666666667" top="0.98402777777777772" bottom="0.98402777777777772" header="0.51180555555555551" footer="0.51180555555555551"/>
  <pageSetup paperSize="9" scale="87" orientation="portrait" horizontalDpi="4294967292" verticalDpi="4294967292"/>
  <headerFooter alignWithMargins="0"/>
  <colBreaks count="1" manualBreakCount="1">
    <brk id="18" max="1048575" man="1"/>
  </colBreaks>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sheetPr>
    <tabColor theme="7" tint="-0.249977111117893"/>
    <pageSetUpPr fitToPage="1"/>
  </sheetPr>
  <dimension ref="A1:G28"/>
  <sheetViews>
    <sheetView showGridLines="0" zoomScaleSheetLayoutView="85" workbookViewId="0">
      <selection activeCell="E5" sqref="E5"/>
    </sheetView>
  </sheetViews>
  <sheetFormatPr baseColWidth="10" defaultRowHeight="15"/>
  <cols>
    <col min="3" max="3" width="22.85546875" customWidth="1"/>
    <col min="4" max="4" width="14" customWidth="1"/>
    <col min="5" max="5" width="12.85546875" customWidth="1"/>
    <col min="6" max="6" width="14.140625" customWidth="1"/>
    <col min="7" max="7" width="15.7109375" customWidth="1"/>
  </cols>
  <sheetData>
    <row r="1" spans="1:7" ht="18" customHeight="1">
      <c r="A1" s="2274" t="s">
        <v>1641</v>
      </c>
      <c r="B1" s="2274"/>
      <c r="C1" s="2274"/>
      <c r="D1" s="2274"/>
      <c r="E1" s="2274"/>
      <c r="F1" s="2274"/>
      <c r="G1" s="2274"/>
    </row>
    <row r="2" spans="1:7">
      <c r="A2" s="265" t="s">
        <v>2301</v>
      </c>
      <c r="B2" s="260"/>
      <c r="C2" s="261"/>
      <c r="D2" s="2385"/>
      <c r="E2" s="2386"/>
      <c r="F2" s="2386"/>
      <c r="G2" s="2386"/>
    </row>
    <row r="3" spans="1:7">
      <c r="A3" s="2420"/>
      <c r="B3" s="2420"/>
      <c r="C3" s="2420"/>
      <c r="D3" s="2420"/>
      <c r="E3" s="264" t="s">
        <v>610</v>
      </c>
      <c r="F3" s="2880"/>
      <c r="G3" s="2880"/>
    </row>
    <row r="4" spans="1:7">
      <c r="A4" s="2421" t="s">
        <v>262</v>
      </c>
      <c r="B4" s="2421"/>
      <c r="C4" s="2423"/>
      <c r="D4" s="2423"/>
      <c r="E4" s="2423"/>
      <c r="F4" s="2423"/>
      <c r="G4" s="2423"/>
    </row>
    <row r="5" spans="1:7">
      <c r="A5" s="265" t="s">
        <v>2264</v>
      </c>
      <c r="C5" s="1033"/>
      <c r="D5" s="621" t="s">
        <v>662</v>
      </c>
      <c r="E5" s="1031"/>
      <c r="F5" s="623" t="s">
        <v>663</v>
      </c>
      <c r="G5" s="612"/>
    </row>
    <row r="6" spans="1:7">
      <c r="A6" s="262"/>
      <c r="C6" s="267"/>
      <c r="D6" s="268"/>
      <c r="E6" s="269"/>
      <c r="F6" s="269"/>
      <c r="G6" s="270"/>
    </row>
    <row r="7" spans="1:7" ht="18">
      <c r="A7" s="2418" t="s">
        <v>1146</v>
      </c>
      <c r="B7" s="2418"/>
      <c r="C7" s="2418"/>
      <c r="D7" s="2418"/>
      <c r="E7" s="2418"/>
      <c r="F7" s="2418"/>
      <c r="G7" s="2418"/>
    </row>
    <row r="8" spans="1:7" ht="15.75" thickBot="1"/>
    <row r="9" spans="1:7" ht="30" customHeight="1" thickBot="1">
      <c r="A9" s="2918" t="s">
        <v>771</v>
      </c>
      <c r="B9" s="2918"/>
      <c r="C9" s="2918"/>
      <c r="D9" s="2918"/>
      <c r="E9" s="597" t="s">
        <v>772</v>
      </c>
      <c r="F9" s="597" t="s">
        <v>773</v>
      </c>
      <c r="G9" s="601" t="s">
        <v>774</v>
      </c>
    </row>
    <row r="10" spans="1:7">
      <c r="A10" s="2919" t="s">
        <v>1147</v>
      </c>
      <c r="B10" s="2920"/>
      <c r="C10" s="2920"/>
      <c r="D10" s="2921"/>
      <c r="E10" s="624"/>
      <c r="F10" s="624"/>
      <c r="G10" s="484"/>
    </row>
    <row r="11" spans="1:7" ht="15.75" thickBot="1">
      <c r="A11" s="2922" t="s">
        <v>1148</v>
      </c>
      <c r="B11" s="2922"/>
      <c r="C11" s="2922"/>
      <c r="D11" s="2922"/>
      <c r="E11" s="625"/>
      <c r="F11" s="625"/>
      <c r="G11" s="625"/>
    </row>
    <row r="12" spans="1:7" ht="29.25" customHeight="1" thickBot="1">
      <c r="A12" s="2923" t="s">
        <v>1149</v>
      </c>
      <c r="B12" s="2923"/>
      <c r="C12" s="2923"/>
      <c r="D12" s="2923"/>
      <c r="E12" s="626"/>
      <c r="F12" s="626"/>
      <c r="G12" s="626"/>
    </row>
    <row r="13" spans="1:7">
      <c r="A13" s="2917"/>
      <c r="B13" s="2917"/>
      <c r="C13" s="2917"/>
      <c r="D13" s="2917"/>
      <c r="E13" s="484"/>
      <c r="F13" s="484"/>
      <c r="G13" s="484"/>
    </row>
    <row r="14" spans="1:7">
      <c r="A14" s="2628" t="s">
        <v>1150</v>
      </c>
      <c r="B14" s="2628"/>
      <c r="C14" s="2628"/>
      <c r="D14" s="2628"/>
      <c r="E14" s="485"/>
      <c r="F14" s="485"/>
      <c r="G14" s="485"/>
    </row>
    <row r="15" spans="1:7">
      <c r="A15" s="2669" t="s">
        <v>925</v>
      </c>
      <c r="B15" s="2669"/>
      <c r="C15" s="2669"/>
      <c r="D15" s="2669"/>
      <c r="E15" s="485"/>
      <c r="F15" s="485"/>
      <c r="G15" s="485"/>
    </row>
    <row r="16" spans="1:7">
      <c r="A16" s="2628" t="s">
        <v>1151</v>
      </c>
      <c r="B16" s="2628"/>
      <c r="C16" s="2628"/>
      <c r="D16" s="2628"/>
      <c r="E16" s="485"/>
      <c r="F16" s="485"/>
      <c r="G16" s="485"/>
    </row>
    <row r="17" spans="1:7">
      <c r="A17" s="2628" t="s">
        <v>928</v>
      </c>
      <c r="B17" s="2628"/>
      <c r="C17" s="2628"/>
      <c r="D17" s="2628"/>
      <c r="E17" s="485"/>
      <c r="F17" s="485"/>
      <c r="G17" s="485"/>
    </row>
    <row r="18" spans="1:7" ht="15.75" thickBot="1">
      <c r="A18" s="2925" t="s">
        <v>1152</v>
      </c>
      <c r="B18" s="2925"/>
      <c r="C18" s="2925"/>
      <c r="D18" s="2925"/>
      <c r="E18" s="625"/>
      <c r="F18" s="625"/>
      <c r="G18" s="625"/>
    </row>
    <row r="19" spans="1:7" ht="15.75" thickBot="1">
      <c r="A19" s="2923" t="s">
        <v>1149</v>
      </c>
      <c r="B19" s="2923"/>
      <c r="C19" s="2923"/>
      <c r="D19" s="2923"/>
      <c r="E19" s="626"/>
      <c r="F19" s="626"/>
      <c r="G19" s="626"/>
    </row>
    <row r="20" spans="1:7" ht="15.75" thickBot="1">
      <c r="A20" s="2869"/>
      <c r="B20" s="2869"/>
      <c r="C20" s="2869"/>
      <c r="D20" s="2869"/>
      <c r="E20" s="627"/>
      <c r="F20" s="627"/>
      <c r="G20" s="627"/>
    </row>
    <row r="21" spans="1:7" ht="15.75" thickBot="1">
      <c r="A21" s="2924" t="s">
        <v>410</v>
      </c>
      <c r="B21" s="2924"/>
      <c r="C21" s="2924"/>
      <c r="D21" s="2924"/>
      <c r="E21" s="626"/>
      <c r="F21" s="626"/>
      <c r="G21" s="626"/>
    </row>
    <row r="22" spans="1:7">
      <c r="A22" s="111"/>
      <c r="B22" s="111"/>
      <c r="C22" s="111"/>
      <c r="D22" s="111"/>
      <c r="E22" s="111"/>
      <c r="F22" s="111"/>
      <c r="G22" s="111"/>
    </row>
    <row r="23" spans="1:7">
      <c r="A23" s="479" t="s">
        <v>704</v>
      </c>
      <c r="B23" s="111"/>
      <c r="C23" s="111"/>
      <c r="D23" s="111"/>
      <c r="E23" s="111"/>
      <c r="F23" s="111"/>
      <c r="G23" s="111"/>
    </row>
    <row r="24" spans="1:7">
      <c r="A24" s="111"/>
      <c r="B24" s="441" t="s">
        <v>1153</v>
      </c>
      <c r="C24" s="111"/>
      <c r="D24" s="111"/>
      <c r="E24" s="111"/>
      <c r="F24" s="111"/>
      <c r="G24" s="111"/>
    </row>
    <row r="25" spans="1:7">
      <c r="A25" s="111"/>
      <c r="B25" s="441" t="s">
        <v>1154</v>
      </c>
      <c r="C25" s="111"/>
      <c r="D25" s="111"/>
      <c r="E25" s="111"/>
      <c r="F25" s="111"/>
      <c r="G25" s="111"/>
    </row>
    <row r="26" spans="1:7">
      <c r="A26" s="111"/>
      <c r="B26" s="111"/>
      <c r="C26" s="111"/>
      <c r="D26" s="111"/>
      <c r="E26" s="111"/>
      <c r="F26" s="111"/>
      <c r="G26" s="111"/>
    </row>
    <row r="27" spans="1:7">
      <c r="A27" s="479" t="s">
        <v>1155</v>
      </c>
      <c r="B27" s="111"/>
      <c r="C27" s="111"/>
      <c r="D27" s="111"/>
      <c r="E27" s="111"/>
      <c r="F27" s="111"/>
      <c r="G27" s="111"/>
    </row>
    <row r="28" spans="1:7">
      <c r="A28" s="479" t="s">
        <v>1156</v>
      </c>
      <c r="B28" s="111"/>
      <c r="C28" s="111"/>
      <c r="D28" s="111"/>
      <c r="E28" s="111"/>
      <c r="F28" s="111"/>
      <c r="G28" s="111"/>
    </row>
  </sheetData>
  <mergeCells count="20">
    <mergeCell ref="A20:D20"/>
    <mergeCell ref="A21:D21"/>
    <mergeCell ref="A14:D14"/>
    <mergeCell ref="A15:D15"/>
    <mergeCell ref="A16:D16"/>
    <mergeCell ref="A17:D17"/>
    <mergeCell ref="A18:D18"/>
    <mergeCell ref="A19:D19"/>
    <mergeCell ref="A13:D13"/>
    <mergeCell ref="A1:G1"/>
    <mergeCell ref="D2:G2"/>
    <mergeCell ref="F3:G3"/>
    <mergeCell ref="A4:B4"/>
    <mergeCell ref="C4:G4"/>
    <mergeCell ref="A7:G7"/>
    <mergeCell ref="A9:D9"/>
    <mergeCell ref="A10:D10"/>
    <mergeCell ref="A11:D11"/>
    <mergeCell ref="A12:D12"/>
    <mergeCell ref="A3:D3"/>
  </mergeCells>
  <pageMargins left="0.28000000000000003" right="0" top="0.78740157480314965" bottom="0.98425196850393704" header="0.51181102362204722" footer="0.51181102362204722"/>
  <pageSetup paperSize="9" scale="97" orientation="portrait"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sheetPr>
    <tabColor theme="7" tint="-0.249977111117893"/>
  </sheetPr>
  <dimension ref="A1:I44"/>
  <sheetViews>
    <sheetView showGridLines="0" workbookViewId="0">
      <selection activeCell="L31" sqref="L31"/>
    </sheetView>
  </sheetViews>
  <sheetFormatPr baseColWidth="10" defaultColWidth="10.85546875" defaultRowHeight="12.75"/>
  <cols>
    <col min="1" max="2" width="10.85546875" style="97"/>
    <col min="3" max="3" width="18.140625" style="97" customWidth="1"/>
    <col min="4" max="4" width="15" style="97" customWidth="1"/>
    <col min="5" max="5" width="15.42578125" style="97" customWidth="1"/>
    <col min="6" max="6" width="15.28515625" style="97" customWidth="1"/>
    <col min="7" max="7" width="15.42578125" style="97" bestFit="1" customWidth="1"/>
    <col min="8" max="16384" width="10.85546875" style="97"/>
  </cols>
  <sheetData>
    <row r="1" spans="1:9" ht="15" customHeight="1">
      <c r="A1" s="2815" t="s">
        <v>1642</v>
      </c>
      <c r="B1" s="2815"/>
      <c r="C1" s="2815"/>
      <c r="D1" s="2815"/>
      <c r="E1" s="2815"/>
      <c r="F1" s="2815"/>
      <c r="G1" s="2815"/>
      <c r="H1" s="574"/>
      <c r="I1" s="574"/>
    </row>
    <row r="2" spans="1:9">
      <c r="C2" s="575"/>
      <c r="D2" s="575"/>
      <c r="E2" s="575"/>
      <c r="F2" s="575"/>
      <c r="G2" s="575"/>
      <c r="H2" s="575"/>
      <c r="I2" s="575"/>
    </row>
    <row r="3" spans="1:9" ht="15">
      <c r="A3" s="265" t="s">
        <v>2301</v>
      </c>
      <c r="B3" s="260"/>
      <c r="C3" s="261"/>
      <c r="D3" s="2385" t="e">
        <f>+TFT!G3</f>
        <v>#REF!</v>
      </c>
      <c r="E3" s="2386"/>
      <c r="F3" s="2386"/>
      <c r="G3" s="2386"/>
      <c r="H3" s="575"/>
      <c r="I3" s="575"/>
    </row>
    <row r="4" spans="1:9" ht="15" customHeight="1">
      <c r="A4" s="2420"/>
      <c r="B4" s="2420"/>
      <c r="C4" s="2420"/>
      <c r="D4" s="2420"/>
      <c r="E4" s="264" t="s">
        <v>610</v>
      </c>
      <c r="F4" s="2880" t="e">
        <f>+TFT!I4</f>
        <v>#REF!</v>
      </c>
      <c r="G4" s="2880"/>
      <c r="H4" s="575"/>
      <c r="I4" s="575"/>
    </row>
    <row r="5" spans="1:9">
      <c r="A5" s="2421" t="s">
        <v>262</v>
      </c>
      <c r="B5" s="2421"/>
      <c r="C5" s="2423" t="e">
        <f>+TFT!C5</f>
        <v>#REF!</v>
      </c>
      <c r="D5" s="2423"/>
      <c r="E5" s="2423"/>
      <c r="F5" s="2423"/>
      <c r="G5" s="2423"/>
    </row>
    <row r="6" spans="1:9" ht="15">
      <c r="A6" s="262" t="s">
        <v>2264</v>
      </c>
      <c r="B6"/>
      <c r="C6" s="1033" t="e">
        <f>+TFT!D6</f>
        <v>#REF!</v>
      </c>
      <c r="D6" s="621" t="s">
        <v>662</v>
      </c>
      <c r="E6" s="622">
        <f>+TFT!H6</f>
        <v>0</v>
      </c>
      <c r="F6" s="623" t="s">
        <v>663</v>
      </c>
      <c r="G6" s="1218" t="e">
        <f>+TFT!K6</f>
        <v>#REF!</v>
      </c>
    </row>
    <row r="7" spans="1:9" ht="15">
      <c r="A7" s="262"/>
      <c r="B7"/>
      <c r="C7" s="267"/>
      <c r="D7" s="268"/>
      <c r="E7" s="269"/>
      <c r="F7" s="269"/>
      <c r="G7" s="270"/>
    </row>
    <row r="8" spans="1:9" ht="15" customHeight="1">
      <c r="A8" s="2467" t="s">
        <v>1157</v>
      </c>
      <c r="B8" s="2467"/>
      <c r="C8" s="2467"/>
      <c r="D8" s="2467"/>
      <c r="E8" s="2467"/>
      <c r="F8" s="2467"/>
      <c r="G8" s="2467"/>
      <c r="H8" s="554"/>
    </row>
    <row r="9" spans="1:9" ht="13.5" thickBot="1"/>
    <row r="10" spans="1:9" ht="28.5" customHeight="1" thickBot="1">
      <c r="A10" s="2918" t="s">
        <v>771</v>
      </c>
      <c r="B10" s="2918"/>
      <c r="C10" s="2918"/>
      <c r="D10" s="2918"/>
      <c r="E10" s="597" t="s">
        <v>772</v>
      </c>
      <c r="F10" s="597" t="s">
        <v>773</v>
      </c>
      <c r="G10" s="601" t="s">
        <v>774</v>
      </c>
    </row>
    <row r="11" spans="1:9" ht="15" customHeight="1">
      <c r="A11" s="2917" t="s">
        <v>1158</v>
      </c>
      <c r="B11" s="2917"/>
      <c r="C11" s="2917"/>
      <c r="D11" s="2917"/>
      <c r="E11" s="629"/>
      <c r="F11" s="577"/>
      <c r="G11" s="628"/>
    </row>
    <row r="12" spans="1:9" ht="15" customHeight="1">
      <c r="A12" s="2628" t="s">
        <v>1159</v>
      </c>
      <c r="B12" s="2628"/>
      <c r="C12" s="2628"/>
      <c r="D12" s="2628"/>
      <c r="E12" s="629"/>
      <c r="F12" s="629"/>
      <c r="G12" s="630"/>
    </row>
    <row r="13" spans="1:9" ht="15" customHeight="1">
      <c r="A13" s="2628" t="s">
        <v>1160</v>
      </c>
      <c r="B13" s="2628"/>
      <c r="C13" s="2628"/>
      <c r="D13" s="2628"/>
      <c r="E13" s="629"/>
      <c r="F13" s="629"/>
      <c r="G13" s="630"/>
    </row>
    <row r="14" spans="1:9" ht="15" customHeight="1" thickBot="1">
      <c r="A14" s="2926" t="s">
        <v>1161</v>
      </c>
      <c r="B14" s="2926"/>
      <c r="C14" s="2926"/>
      <c r="D14" s="2926"/>
      <c r="E14" s="629"/>
      <c r="F14" s="631"/>
      <c r="G14" s="632"/>
    </row>
    <row r="15" spans="1:9" ht="15" customHeight="1" thickBot="1">
      <c r="A15" s="2927" t="s">
        <v>1162</v>
      </c>
      <c r="B15" s="2927"/>
      <c r="C15" s="2927"/>
      <c r="D15" s="2927"/>
      <c r="E15" s="633"/>
      <c r="F15" s="633"/>
      <c r="G15" s="634"/>
    </row>
    <row r="16" spans="1:9" ht="14.25">
      <c r="A16" s="2917"/>
      <c r="B16" s="2917"/>
      <c r="C16" s="2917"/>
      <c r="D16" s="2917"/>
      <c r="E16" s="577"/>
      <c r="F16" s="577"/>
      <c r="G16" s="628"/>
    </row>
    <row r="17" spans="1:7" ht="15" customHeight="1">
      <c r="A17" s="2628" t="s">
        <v>1158</v>
      </c>
      <c r="B17" s="2628"/>
      <c r="C17" s="2628"/>
      <c r="D17" s="2628"/>
      <c r="E17" s="629"/>
      <c r="F17" s="629"/>
      <c r="G17" s="630"/>
    </row>
    <row r="18" spans="1:7" ht="15" customHeight="1">
      <c r="A18" s="2628" t="s">
        <v>1159</v>
      </c>
      <c r="B18" s="2628"/>
      <c r="C18" s="2628"/>
      <c r="D18" s="2628"/>
      <c r="E18" s="629"/>
      <c r="F18" s="629"/>
      <c r="G18" s="630"/>
    </row>
    <row r="19" spans="1:7" ht="15" customHeight="1">
      <c r="A19" s="2628" t="s">
        <v>1160</v>
      </c>
      <c r="B19" s="2628"/>
      <c r="C19" s="2628"/>
      <c r="D19" s="2628"/>
      <c r="E19" s="629"/>
      <c r="F19" s="629"/>
      <c r="G19" s="630"/>
    </row>
    <row r="20" spans="1:7" ht="15" customHeight="1" thickBot="1">
      <c r="A20" s="2926" t="s">
        <v>1161</v>
      </c>
      <c r="B20" s="2926"/>
      <c r="C20" s="2926"/>
      <c r="D20" s="2926"/>
      <c r="E20" s="629"/>
      <c r="F20" s="631"/>
      <c r="G20" s="1449"/>
    </row>
    <row r="21" spans="1:7" ht="15" customHeight="1" thickBot="1">
      <c r="A21" s="2927" t="s">
        <v>1163</v>
      </c>
      <c r="B21" s="2927"/>
      <c r="C21" s="2927"/>
      <c r="D21" s="2927"/>
      <c r="E21" s="633"/>
      <c r="F21" s="633"/>
      <c r="G21" s="1450"/>
    </row>
    <row r="22" spans="1:7" ht="14.25">
      <c r="A22" s="2917"/>
      <c r="B22" s="2917"/>
      <c r="C22" s="2917"/>
      <c r="D22" s="2917"/>
      <c r="E22" s="577"/>
      <c r="F22" s="577"/>
      <c r="G22" s="628"/>
    </row>
    <row r="23" spans="1:7" ht="15" customHeight="1">
      <c r="A23" s="2628" t="s">
        <v>1158</v>
      </c>
      <c r="B23" s="2628"/>
      <c r="C23" s="2628"/>
      <c r="D23" s="2628"/>
      <c r="E23" s="629"/>
      <c r="F23" s="629"/>
      <c r="G23" s="630"/>
    </row>
    <row r="24" spans="1:7" ht="15" customHeight="1">
      <c r="A24" s="2628" t="s">
        <v>1159</v>
      </c>
      <c r="B24" s="2628"/>
      <c r="C24" s="2628"/>
      <c r="D24" s="2628"/>
      <c r="E24" s="629"/>
      <c r="F24" s="629"/>
      <c r="G24" s="630"/>
    </row>
    <row r="25" spans="1:7" ht="15" customHeight="1">
      <c r="A25" s="2628" t="s">
        <v>1160</v>
      </c>
      <c r="B25" s="2628"/>
      <c r="C25" s="2628"/>
      <c r="D25" s="2628"/>
      <c r="E25" s="629"/>
      <c r="F25" s="629"/>
      <c r="G25" s="630"/>
    </row>
    <row r="26" spans="1:7" ht="15" customHeight="1" thickBot="1">
      <c r="A26" s="2926" t="s">
        <v>1161</v>
      </c>
      <c r="B26" s="2926"/>
      <c r="C26" s="2926"/>
      <c r="D26" s="2926"/>
      <c r="E26" s="629"/>
      <c r="F26" s="631"/>
      <c r="G26" s="632"/>
    </row>
    <row r="27" spans="1:7" ht="15" customHeight="1" thickBot="1">
      <c r="A27" s="2927" t="s">
        <v>1164</v>
      </c>
      <c r="B27" s="2927"/>
      <c r="C27" s="2927"/>
      <c r="D27" s="2927"/>
      <c r="E27" s="633"/>
      <c r="F27" s="633"/>
      <c r="G27" s="1451"/>
    </row>
    <row r="28" spans="1:7" ht="14.25">
      <c r="A28" s="2917"/>
      <c r="B28" s="2917"/>
      <c r="C28" s="2917"/>
      <c r="D28" s="2917"/>
      <c r="E28" s="577"/>
      <c r="F28" s="577"/>
      <c r="G28" s="628"/>
    </row>
    <row r="29" spans="1:7" ht="15" customHeight="1">
      <c r="A29" s="2628" t="s">
        <v>1165</v>
      </c>
      <c r="B29" s="2628"/>
      <c r="C29" s="2628"/>
      <c r="D29" s="2628"/>
      <c r="E29" s="629"/>
      <c r="F29" s="629"/>
      <c r="G29" s="630"/>
    </row>
    <row r="30" spans="1:7" ht="15" thickBot="1">
      <c r="A30" s="2926"/>
      <c r="B30" s="2926"/>
      <c r="C30" s="2926"/>
      <c r="D30" s="2926"/>
      <c r="E30" s="631"/>
      <c r="F30" s="631"/>
      <c r="G30" s="632"/>
    </row>
    <row r="31" spans="1:7" ht="32.25" customHeight="1" thickBot="1">
      <c r="A31" s="2928" t="s">
        <v>1166</v>
      </c>
      <c r="B31" s="2928"/>
      <c r="C31" s="2928"/>
      <c r="D31" s="2928"/>
      <c r="E31" s="633"/>
      <c r="F31" s="633"/>
      <c r="G31" s="634"/>
    </row>
    <row r="32" spans="1:7" ht="15" customHeight="1">
      <c r="A32" s="2929" t="s">
        <v>1167</v>
      </c>
      <c r="B32" s="2929"/>
      <c r="C32" s="2929"/>
      <c r="D32" s="2929"/>
      <c r="E32" s="1152"/>
      <c r="F32" s="1152"/>
      <c r="G32" s="1153"/>
    </row>
    <row r="33" spans="1:7" ht="15" customHeight="1">
      <c r="A33" s="2929" t="s">
        <v>1168</v>
      </c>
      <c r="B33" s="2929"/>
      <c r="C33" s="2929"/>
      <c r="D33" s="2929"/>
      <c r="E33" s="1152"/>
      <c r="F33" s="1152"/>
      <c r="G33" s="1153"/>
    </row>
    <row r="34" spans="1:7" ht="15" customHeight="1">
      <c r="A34" s="2628" t="s">
        <v>1676</v>
      </c>
      <c r="B34" s="2628"/>
      <c r="C34" s="2628"/>
      <c r="D34" s="2628"/>
      <c r="E34" s="1081"/>
      <c r="F34" s="1081"/>
      <c r="G34" s="630"/>
    </row>
    <row r="35" spans="1:7" ht="15" customHeight="1" thickBot="1">
      <c r="A35" s="2628" t="s">
        <v>1727</v>
      </c>
      <c r="B35" s="2628"/>
      <c r="C35" s="2628"/>
      <c r="D35" s="2628"/>
      <c r="E35" s="1081"/>
      <c r="F35" s="1081"/>
      <c r="G35" s="1449"/>
    </row>
    <row r="36" spans="1:7" ht="18.75" customHeight="1" thickBot="1">
      <c r="A36" s="2928" t="s">
        <v>1169</v>
      </c>
      <c r="B36" s="2928"/>
      <c r="C36" s="2928"/>
      <c r="D36" s="2928"/>
      <c r="E36" s="633"/>
      <c r="F36" s="633"/>
      <c r="G36" s="634"/>
    </row>
    <row r="37" spans="1:7" ht="15" thickBot="1">
      <c r="A37" s="2930"/>
      <c r="B37" s="2930"/>
      <c r="C37" s="2930"/>
      <c r="D37" s="2930"/>
      <c r="E37" s="635"/>
      <c r="F37" s="635"/>
      <c r="G37" s="636"/>
    </row>
    <row r="38" spans="1:7" ht="26.25" customHeight="1" thickBot="1">
      <c r="A38" s="2928" t="s">
        <v>341</v>
      </c>
      <c r="B38" s="2928"/>
      <c r="C38" s="2928"/>
      <c r="D38" s="2928"/>
      <c r="E38" s="633"/>
      <c r="F38" s="633"/>
      <c r="G38" s="634"/>
    </row>
    <row r="41" spans="1:7">
      <c r="B41" s="637" t="s">
        <v>704</v>
      </c>
    </row>
    <row r="42" spans="1:7">
      <c r="B42" s="638" t="s">
        <v>1170</v>
      </c>
    </row>
    <row r="43" spans="1:7">
      <c r="B43" s="638" t="s">
        <v>1171</v>
      </c>
    </row>
    <row r="44" spans="1:7">
      <c r="B44" s="638" t="s">
        <v>1172</v>
      </c>
    </row>
  </sheetData>
  <mergeCells count="36">
    <mergeCell ref="A38:D38"/>
    <mergeCell ref="A27:D27"/>
    <mergeCell ref="A28:D28"/>
    <mergeCell ref="A29:D29"/>
    <mergeCell ref="A30:D30"/>
    <mergeCell ref="A31:D31"/>
    <mergeCell ref="A32:D32"/>
    <mergeCell ref="A33:D33"/>
    <mergeCell ref="A36:D36"/>
    <mergeCell ref="A37:D37"/>
    <mergeCell ref="A34:D34"/>
    <mergeCell ref="A35:D35"/>
    <mergeCell ref="A26:D26"/>
    <mergeCell ref="A15:D15"/>
    <mergeCell ref="A16:D16"/>
    <mergeCell ref="A17:D17"/>
    <mergeCell ref="A18:D18"/>
    <mergeCell ref="A19:D19"/>
    <mergeCell ref="A20:D20"/>
    <mergeCell ref="A21:D21"/>
    <mergeCell ref="A22:D22"/>
    <mergeCell ref="A23:D23"/>
    <mergeCell ref="A24:D24"/>
    <mergeCell ref="A25:D25"/>
    <mergeCell ref="A14:D14"/>
    <mergeCell ref="A1:G1"/>
    <mergeCell ref="D3:G3"/>
    <mergeCell ref="A4:D4"/>
    <mergeCell ref="F4:G4"/>
    <mergeCell ref="A5:B5"/>
    <mergeCell ref="C5:G5"/>
    <mergeCell ref="A8:G8"/>
    <mergeCell ref="A10:D10"/>
    <mergeCell ref="A11:D11"/>
    <mergeCell ref="A12:D12"/>
    <mergeCell ref="A13:D13"/>
  </mergeCells>
  <phoneticPr fontId="112" type="noConversion"/>
  <pageMargins left="0.39370078740157483" right="0" top="0.78740157480314965" bottom="0.98425196850393704" header="0.51181102362204722" footer="0.51181102362204722"/>
  <pageSetup paperSize="9" scale="90" orientation="portrait" horizontalDpi="1200" verticalDpi="1200" r:id="rId1"/>
  <colBreaks count="1" manualBreakCount="1">
    <brk id="7" max="1048575" man="1"/>
  </colBreaks>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sheetPr>
    <tabColor theme="7" tint="-0.249977111117893"/>
    <pageSetUpPr fitToPage="1"/>
  </sheetPr>
  <dimension ref="A1:L38"/>
  <sheetViews>
    <sheetView showGridLines="0" zoomScale="115" zoomScaleNormal="115" zoomScalePageLayoutView="115" workbookViewId="0">
      <selection activeCell="H17" sqref="H17"/>
    </sheetView>
  </sheetViews>
  <sheetFormatPr baseColWidth="10" defaultColWidth="10.85546875" defaultRowHeight="12.75"/>
  <cols>
    <col min="1" max="1" width="28.42578125" style="97" customWidth="1"/>
    <col min="2" max="2" width="22" style="97" customWidth="1"/>
    <col min="3" max="3" width="16.140625" style="97" customWidth="1"/>
    <col min="4" max="4" width="16.28515625" style="97" customWidth="1"/>
    <col min="5" max="5" width="13.42578125" style="97" customWidth="1"/>
    <col min="6" max="6" width="7.140625" style="97" customWidth="1"/>
    <col min="7" max="16384" width="10.85546875" style="97"/>
  </cols>
  <sheetData>
    <row r="1" spans="1:12" ht="15">
      <c r="A1" s="2815" t="s">
        <v>1643</v>
      </c>
      <c r="B1" s="2815"/>
      <c r="C1" s="2815"/>
      <c r="D1" s="2815"/>
      <c r="E1" s="2815"/>
      <c r="F1" s="2815"/>
    </row>
    <row r="2" spans="1:12" ht="15">
      <c r="A2" s="265" t="s">
        <v>2301</v>
      </c>
      <c r="B2" s="260"/>
      <c r="C2" s="2387" t="e">
        <f>+TFT!G3</f>
        <v>#REF!</v>
      </c>
      <c r="D2" s="2387"/>
      <c r="E2" s="2387"/>
      <c r="F2" s="2387"/>
    </row>
    <row r="3" spans="1:12" ht="15" customHeight="1">
      <c r="A3" s="2420"/>
      <c r="B3" s="2420"/>
      <c r="C3" s="2420"/>
      <c r="D3" s="263" t="s">
        <v>610</v>
      </c>
      <c r="E3" s="2580" t="e">
        <f>+TFT!I4</f>
        <v>#REF!</v>
      </c>
      <c r="F3" s="2581"/>
    </row>
    <row r="4" spans="1:12">
      <c r="A4" s="2680" t="s">
        <v>262</v>
      </c>
      <c r="B4" s="2680"/>
      <c r="C4" s="2423" t="e">
        <f>+TFT!C5</f>
        <v>#REF!</v>
      </c>
      <c r="D4" s="2423"/>
      <c r="E4" s="2423"/>
      <c r="F4" s="2423"/>
    </row>
    <row r="5" spans="1:12" ht="15" customHeight="1">
      <c r="A5" s="262" t="s">
        <v>2264</v>
      </c>
      <c r="B5" s="1219" t="e">
        <f>+TFT!D6</f>
        <v>#REF!</v>
      </c>
      <c r="C5" s="621" t="s">
        <v>662</v>
      </c>
      <c r="D5" s="1220">
        <f>+TFT!H6</f>
        <v>0</v>
      </c>
      <c r="E5" s="639" t="s">
        <v>663</v>
      </c>
      <c r="F5" s="1221" t="e">
        <f>+TFT!K6</f>
        <v>#REF!</v>
      </c>
    </row>
    <row r="6" spans="1:12" ht="15">
      <c r="A6" s="262"/>
      <c r="B6"/>
      <c r="C6" s="267"/>
      <c r="D6" s="268"/>
      <c r="E6" s="269"/>
      <c r="F6" s="269"/>
    </row>
    <row r="7" spans="1:12" ht="15" customHeight="1">
      <c r="A7" s="2467" t="s">
        <v>1173</v>
      </c>
      <c r="B7" s="2467"/>
      <c r="C7" s="2467"/>
      <c r="D7" s="2467"/>
      <c r="E7" s="2467"/>
      <c r="F7" s="2467"/>
    </row>
    <row r="8" spans="1:12" ht="13.5" thickBot="1"/>
    <row r="9" spans="1:12" ht="32.25" customHeight="1" thickBot="1">
      <c r="A9" s="2862" t="s">
        <v>771</v>
      </c>
      <c r="B9" s="2862"/>
      <c r="C9" s="528" t="s">
        <v>772</v>
      </c>
      <c r="D9" s="528" t="s">
        <v>773</v>
      </c>
      <c r="E9" s="2937" t="s">
        <v>774</v>
      </c>
      <c r="F9" s="2937"/>
    </row>
    <row r="10" spans="1:12" ht="15" customHeight="1">
      <c r="A10" s="2917" t="s">
        <v>1174</v>
      </c>
      <c r="B10" s="2917"/>
      <c r="C10" s="577"/>
      <c r="D10" s="577"/>
      <c r="E10" s="2932"/>
      <c r="F10" s="2933"/>
    </row>
    <row r="11" spans="1:12" ht="15" customHeight="1">
      <c r="A11" s="2628" t="s">
        <v>1175</v>
      </c>
      <c r="B11" s="2628"/>
      <c r="C11" s="629"/>
      <c r="D11" s="629"/>
      <c r="E11" s="2932"/>
      <c r="F11" s="2933"/>
    </row>
    <row r="12" spans="1:12" ht="15" customHeight="1" thickBot="1">
      <c r="A12" s="2926" t="s">
        <v>1176</v>
      </c>
      <c r="B12" s="2926"/>
      <c r="C12" s="631"/>
      <c r="D12" s="631"/>
      <c r="E12" s="2932"/>
      <c r="F12" s="2933"/>
    </row>
    <row r="13" spans="1:12" ht="15" customHeight="1" thickBot="1">
      <c r="A13" s="2927" t="s">
        <v>1177</v>
      </c>
      <c r="B13" s="2927"/>
      <c r="C13" s="633"/>
      <c r="D13" s="633"/>
      <c r="E13" s="2934"/>
      <c r="F13" s="2934"/>
    </row>
    <row r="14" spans="1:12" ht="15.75" customHeight="1">
      <c r="A14" s="2917"/>
      <c r="B14" s="2917"/>
      <c r="C14" s="577"/>
      <c r="D14" s="577"/>
      <c r="E14" s="2935"/>
      <c r="F14" s="2935"/>
    </row>
    <row r="15" spans="1:12" ht="15" customHeight="1">
      <c r="A15" s="2628" t="s">
        <v>1174</v>
      </c>
      <c r="B15" s="2628"/>
      <c r="C15" s="629"/>
      <c r="D15" s="629"/>
      <c r="E15" s="2629"/>
      <c r="F15" s="2629"/>
    </row>
    <row r="16" spans="1:12" ht="15" customHeight="1">
      <c r="A16" s="2628" t="s">
        <v>1175</v>
      </c>
      <c r="B16" s="2628"/>
      <c r="C16" s="629"/>
      <c r="D16" s="629"/>
      <c r="E16" s="2629"/>
      <c r="F16" s="2629"/>
      <c r="J16" s="96"/>
      <c r="K16" s="96"/>
      <c r="L16" s="96"/>
    </row>
    <row r="17" spans="1:12" ht="15" customHeight="1" thickBot="1">
      <c r="A17" s="2926" t="s">
        <v>1176</v>
      </c>
      <c r="B17" s="2926"/>
      <c r="C17" s="631"/>
      <c r="D17" s="631"/>
      <c r="E17" s="2936"/>
      <c r="F17" s="2936"/>
      <c r="J17" s="96"/>
      <c r="K17" s="2931"/>
      <c r="L17" s="2931"/>
    </row>
    <row r="18" spans="1:12" ht="15" customHeight="1" thickBot="1">
      <c r="A18" s="2927" t="s">
        <v>1178</v>
      </c>
      <c r="B18" s="2927"/>
      <c r="C18" s="633"/>
      <c r="D18" s="633"/>
      <c r="E18" s="2938"/>
      <c r="F18" s="2939"/>
      <c r="J18" s="96"/>
      <c r="K18" s="96"/>
      <c r="L18" s="96"/>
    </row>
    <row r="19" spans="1:12" ht="15" customHeight="1">
      <c r="A19" s="2917"/>
      <c r="B19" s="2917"/>
      <c r="C19" s="577"/>
      <c r="D19" s="577"/>
      <c r="E19" s="2644"/>
      <c r="F19" s="2644"/>
    </row>
    <row r="20" spans="1:12" ht="15" customHeight="1">
      <c r="A20" s="2628" t="s">
        <v>1179</v>
      </c>
      <c r="B20" s="2628"/>
      <c r="C20" s="629"/>
      <c r="D20" s="629"/>
      <c r="E20" s="2932"/>
      <c r="F20" s="2933"/>
    </row>
    <row r="21" spans="1:12" ht="15" customHeight="1">
      <c r="A21" s="2628" t="s">
        <v>1180</v>
      </c>
      <c r="B21" s="2628"/>
      <c r="C21" s="629"/>
      <c r="D21" s="629"/>
      <c r="E21" s="2932"/>
      <c r="F21" s="2933"/>
    </row>
    <row r="22" spans="1:12" ht="15" customHeight="1">
      <c r="A22" s="2628" t="s">
        <v>1181</v>
      </c>
      <c r="B22" s="2628"/>
      <c r="C22" s="629"/>
      <c r="D22" s="629"/>
      <c r="E22" s="2932"/>
      <c r="F22" s="2933"/>
    </row>
    <row r="23" spans="1:12" ht="15" customHeight="1">
      <c r="A23" s="2669" t="s">
        <v>1182</v>
      </c>
      <c r="B23" s="2669"/>
      <c r="C23" s="629"/>
      <c r="D23" s="629"/>
      <c r="E23" s="2932"/>
      <c r="F23" s="2933"/>
    </row>
    <row r="24" spans="1:12" ht="15" customHeight="1">
      <c r="A24" s="2628" t="s">
        <v>1183</v>
      </c>
      <c r="B24" s="2628"/>
      <c r="C24" s="629"/>
      <c r="D24" s="629"/>
      <c r="E24" s="2932"/>
      <c r="F24" s="2933"/>
    </row>
    <row r="25" spans="1:12" ht="15" customHeight="1">
      <c r="A25" s="2628" t="s">
        <v>1184</v>
      </c>
      <c r="B25" s="2628"/>
      <c r="C25" s="629"/>
      <c r="D25" s="629"/>
      <c r="E25" s="2932"/>
      <c r="F25" s="2933"/>
    </row>
    <row r="26" spans="1:12" ht="15" customHeight="1">
      <c r="A26" s="2628" t="s">
        <v>1185</v>
      </c>
      <c r="B26" s="2628"/>
      <c r="C26" s="629"/>
      <c r="D26" s="629"/>
      <c r="E26" s="2932"/>
      <c r="F26" s="2933"/>
    </row>
    <row r="27" spans="1:12" ht="15" customHeight="1">
      <c r="A27" s="2628" t="s">
        <v>1186</v>
      </c>
      <c r="B27" s="2628"/>
      <c r="C27" s="629"/>
      <c r="D27" s="629"/>
      <c r="E27" s="2932"/>
      <c r="F27" s="2933"/>
    </row>
    <row r="28" spans="1:12" ht="15" customHeight="1">
      <c r="A28" s="2628" t="s">
        <v>1187</v>
      </c>
      <c r="B28" s="2628"/>
      <c r="C28" s="629"/>
      <c r="D28" s="629"/>
      <c r="E28" s="2932"/>
      <c r="F28" s="2933"/>
    </row>
    <row r="29" spans="1:12" ht="15" customHeight="1">
      <c r="A29" s="2628" t="s">
        <v>1188</v>
      </c>
      <c r="B29" s="2628"/>
      <c r="C29" s="629"/>
      <c r="D29" s="629"/>
      <c r="E29" s="2932"/>
      <c r="F29" s="2933"/>
    </row>
    <row r="30" spans="1:12" ht="27" customHeight="1">
      <c r="A30" s="2669" t="s">
        <v>1189</v>
      </c>
      <c r="B30" s="2669"/>
      <c r="C30" s="629"/>
      <c r="D30" s="629"/>
      <c r="E30" s="2932"/>
      <c r="F30" s="2933"/>
    </row>
    <row r="31" spans="1:12" ht="15" customHeight="1">
      <c r="A31" s="2628" t="s">
        <v>1190</v>
      </c>
      <c r="B31" s="2628"/>
      <c r="C31" s="629"/>
      <c r="D31" s="629"/>
      <c r="E31" s="2932"/>
      <c r="F31" s="2933"/>
    </row>
    <row r="32" spans="1:12" ht="15" customHeight="1">
      <c r="A32" s="2628" t="s">
        <v>1191</v>
      </c>
      <c r="B32" s="2628"/>
      <c r="C32" s="629"/>
      <c r="D32" s="629"/>
      <c r="E32" s="2932"/>
      <c r="F32" s="2933"/>
    </row>
    <row r="33" spans="1:6" ht="15" customHeight="1" thickBot="1">
      <c r="A33" s="2926" t="s">
        <v>1192</v>
      </c>
      <c r="B33" s="2926"/>
      <c r="C33" s="629"/>
      <c r="D33" s="631"/>
      <c r="E33" s="2932"/>
      <c r="F33" s="2933"/>
    </row>
    <row r="34" spans="1:6" ht="24" customHeight="1" thickBot="1">
      <c r="A34" s="2928" t="s">
        <v>1193</v>
      </c>
      <c r="B34" s="2928"/>
      <c r="C34" s="633"/>
      <c r="D34" s="633"/>
      <c r="E34" s="2938"/>
      <c r="F34" s="2939"/>
    </row>
    <row r="35" spans="1:6" ht="14.25">
      <c r="A35" s="111"/>
      <c r="B35" s="111"/>
      <c r="C35" s="111"/>
      <c r="D35" s="111"/>
      <c r="E35" s="111"/>
      <c r="F35" s="111"/>
    </row>
    <row r="36" spans="1:6" ht="14.25">
      <c r="A36" s="111"/>
      <c r="B36" s="441" t="s">
        <v>704</v>
      </c>
      <c r="C36" s="111"/>
      <c r="D36" s="111"/>
      <c r="E36" s="111"/>
      <c r="F36" s="111"/>
    </row>
    <row r="37" spans="1:6" ht="14.25">
      <c r="A37" s="111"/>
      <c r="B37" s="441" t="s">
        <v>1194</v>
      </c>
      <c r="C37" s="111"/>
      <c r="D37" s="111"/>
      <c r="E37" s="111"/>
      <c r="F37" s="111"/>
    </row>
    <row r="38" spans="1:6" ht="14.25">
      <c r="A38" s="111"/>
      <c r="B38" s="111"/>
      <c r="C38" s="111"/>
      <c r="D38" s="111"/>
      <c r="E38" s="111"/>
      <c r="F38" s="111"/>
    </row>
  </sheetData>
  <mergeCells count="60">
    <mergeCell ref="A33:B33"/>
    <mergeCell ref="E33:F33"/>
    <mergeCell ref="A34:B34"/>
    <mergeCell ref="E34:F34"/>
    <mergeCell ref="A30:B30"/>
    <mergeCell ref="E30:F30"/>
    <mergeCell ref="A31:B31"/>
    <mergeCell ref="E31:F31"/>
    <mergeCell ref="A32:B32"/>
    <mergeCell ref="E32:F32"/>
    <mergeCell ref="A27:B27"/>
    <mergeCell ref="E27:F27"/>
    <mergeCell ref="A28:B28"/>
    <mergeCell ref="E28:F28"/>
    <mergeCell ref="A29:B29"/>
    <mergeCell ref="E29:F29"/>
    <mergeCell ref="A24:B24"/>
    <mergeCell ref="E24:F24"/>
    <mergeCell ref="A25:B25"/>
    <mergeCell ref="E25:F25"/>
    <mergeCell ref="A26:B26"/>
    <mergeCell ref="E26:F26"/>
    <mergeCell ref="A21:B21"/>
    <mergeCell ref="E21:F21"/>
    <mergeCell ref="A22:B22"/>
    <mergeCell ref="E22:F22"/>
    <mergeCell ref="A23:B23"/>
    <mergeCell ref="E23:F23"/>
    <mergeCell ref="A18:B18"/>
    <mergeCell ref="E18:F18"/>
    <mergeCell ref="A19:B19"/>
    <mergeCell ref="E19:F19"/>
    <mergeCell ref="A20:B20"/>
    <mergeCell ref="E20:F20"/>
    <mergeCell ref="A7:F7"/>
    <mergeCell ref="A9:B9"/>
    <mergeCell ref="E9:F9"/>
    <mergeCell ref="A10:B10"/>
    <mergeCell ref="E10:F10"/>
    <mergeCell ref="A1:F1"/>
    <mergeCell ref="A3:C3"/>
    <mergeCell ref="A4:B4"/>
    <mergeCell ref="C4:F4"/>
    <mergeCell ref="C2:F2"/>
    <mergeCell ref="E3:F3"/>
    <mergeCell ref="K17:L17"/>
    <mergeCell ref="A11:B11"/>
    <mergeCell ref="E11:F11"/>
    <mergeCell ref="A12:B12"/>
    <mergeCell ref="E12:F12"/>
    <mergeCell ref="A13:B13"/>
    <mergeCell ref="E13:F13"/>
    <mergeCell ref="A14:B14"/>
    <mergeCell ref="E14:F14"/>
    <mergeCell ref="A15:B15"/>
    <mergeCell ref="E15:F15"/>
    <mergeCell ref="A16:B16"/>
    <mergeCell ref="E16:F16"/>
    <mergeCell ref="A17:B17"/>
    <mergeCell ref="E17:F17"/>
  </mergeCells>
  <phoneticPr fontId="112" type="noConversion"/>
  <pageMargins left="0.39370078740157483" right="0" top="0.78740157480314965" bottom="0.98425196850393704" header="0.51181102362204722" footer="0.51181102362204722"/>
  <pageSetup paperSize="9" scale="95" orientation="portrait" horizontalDpi="1200" verticalDpi="1200" r:id="rId1"/>
  <extLst>
    <ext xmlns:mx="http://schemas.microsoft.com/office/mac/excel/2008/main" uri="{64002731-A6B0-56B0-2670-7721B7C09600}">
      <mx:PLV Mode="0" OnePage="0" WScale="54"/>
    </ext>
  </extLst>
</worksheet>
</file>

<file path=xl/worksheets/sheet43.xml><?xml version="1.0" encoding="utf-8"?>
<worksheet xmlns="http://schemas.openxmlformats.org/spreadsheetml/2006/main" xmlns:r="http://schemas.openxmlformats.org/officeDocument/2006/relationships">
  <sheetPr>
    <tabColor theme="7" tint="-0.249977111117893"/>
  </sheetPr>
  <dimension ref="A1:I50"/>
  <sheetViews>
    <sheetView showGridLines="0" zoomScale="130" zoomScaleNormal="130" zoomScalePageLayoutView="130" workbookViewId="0">
      <selection activeCell="I26" sqref="I26"/>
    </sheetView>
  </sheetViews>
  <sheetFormatPr baseColWidth="10" defaultRowHeight="15"/>
  <cols>
    <col min="3" max="3" width="16.42578125" customWidth="1"/>
    <col min="4" max="4" width="15.42578125" customWidth="1"/>
    <col min="5" max="5" width="20.85546875" customWidth="1"/>
    <col min="6" max="6" width="20.140625" customWidth="1"/>
    <col min="7" max="7" width="11.42578125" customWidth="1"/>
  </cols>
  <sheetData>
    <row r="1" spans="1:7" ht="18" customHeight="1">
      <c r="A1" s="2274" t="s">
        <v>1644</v>
      </c>
      <c r="B1" s="2274"/>
      <c r="C1" s="2274"/>
      <c r="D1" s="2274"/>
      <c r="E1" s="2274"/>
      <c r="F1" s="2274"/>
      <c r="G1" s="2274"/>
    </row>
    <row r="2" spans="1:7">
      <c r="A2" s="265" t="s">
        <v>2301</v>
      </c>
      <c r="B2" s="260"/>
      <c r="C2" s="261"/>
      <c r="D2" s="2385" t="e">
        <f>+TFT!G3</f>
        <v>#REF!</v>
      </c>
      <c r="E2" s="2386"/>
      <c r="F2" s="2386"/>
      <c r="G2" s="2386"/>
    </row>
    <row r="3" spans="1:7">
      <c r="A3" s="2420"/>
      <c r="B3" s="2420"/>
      <c r="C3" s="2420"/>
      <c r="D3" s="2420"/>
      <c r="E3" s="640" t="s">
        <v>610</v>
      </c>
      <c r="F3" s="2880" t="e">
        <f>+TFT!I4</f>
        <v>#REF!</v>
      </c>
      <c r="G3" s="2880"/>
    </row>
    <row r="4" spans="1:7">
      <c r="A4" s="2421" t="s">
        <v>262</v>
      </c>
      <c r="B4" s="2421"/>
      <c r="C4" s="2423" t="e">
        <f>+TFT!C5</f>
        <v>#REF!</v>
      </c>
      <c r="D4" s="2423"/>
      <c r="E4" s="2423"/>
      <c r="F4" s="2423"/>
      <c r="G4" s="2423"/>
    </row>
    <row r="5" spans="1:7">
      <c r="A5" s="262" t="s">
        <v>2264</v>
      </c>
      <c r="C5" s="1032" t="e">
        <f>+TFT!D6</f>
        <v>#REF!</v>
      </c>
      <c r="D5" s="641" t="s">
        <v>662</v>
      </c>
      <c r="E5" s="1033">
        <f>+TFT!H6</f>
        <v>0</v>
      </c>
      <c r="F5" s="623" t="s">
        <v>663</v>
      </c>
      <c r="G5" s="1218" t="e">
        <f>+TFT!K6</f>
        <v>#REF!</v>
      </c>
    </row>
    <row r="6" spans="1:7">
      <c r="A6" s="262"/>
      <c r="C6" s="267"/>
      <c r="D6" s="268"/>
      <c r="E6" s="269"/>
      <c r="F6" s="269"/>
      <c r="G6" s="270"/>
    </row>
    <row r="7" spans="1:7" ht="18">
      <c r="A7" s="2418" t="s">
        <v>1195</v>
      </c>
      <c r="B7" s="2418"/>
      <c r="C7" s="2418"/>
      <c r="D7" s="2418"/>
      <c r="E7" s="2418"/>
      <c r="F7" s="2418"/>
      <c r="G7" s="2418"/>
    </row>
    <row r="8" spans="1:7" ht="15.75" thickBot="1"/>
    <row r="9" spans="1:7" ht="30.75" thickBot="1">
      <c r="A9" s="2918" t="s">
        <v>771</v>
      </c>
      <c r="B9" s="2918"/>
      <c r="C9" s="2918"/>
      <c r="D9" s="2918"/>
      <c r="E9" s="597" t="s">
        <v>772</v>
      </c>
      <c r="F9" s="597" t="s">
        <v>773</v>
      </c>
      <c r="G9" s="601" t="s">
        <v>774</v>
      </c>
    </row>
    <row r="10" spans="1:7">
      <c r="A10" s="2668" t="s">
        <v>1196</v>
      </c>
      <c r="B10" s="2668"/>
      <c r="C10" s="2668"/>
      <c r="D10" s="2668"/>
      <c r="E10" s="1082"/>
      <c r="F10" s="1082"/>
      <c r="G10" s="1082"/>
    </row>
    <row r="11" spans="1:7">
      <c r="A11" s="2662" t="s">
        <v>1197</v>
      </c>
      <c r="B11" s="2662"/>
      <c r="C11" s="2662"/>
      <c r="D11" s="2662"/>
      <c r="E11" s="1083"/>
      <c r="F11" s="1083"/>
      <c r="G11" s="1083"/>
    </row>
    <row r="12" spans="1:7">
      <c r="A12" s="2628" t="s">
        <v>1198</v>
      </c>
      <c r="B12" s="2628"/>
      <c r="C12" s="2628"/>
      <c r="D12" s="2628"/>
      <c r="E12" s="1083"/>
      <c r="F12" s="1083"/>
      <c r="G12" s="1083"/>
    </row>
    <row r="13" spans="1:7">
      <c r="A13" s="2628" t="s">
        <v>1199</v>
      </c>
      <c r="B13" s="2628"/>
      <c r="C13" s="2628"/>
      <c r="D13" s="2628"/>
      <c r="E13" s="1083"/>
      <c r="F13" s="1083"/>
      <c r="G13" s="1083"/>
    </row>
    <row r="14" spans="1:7" ht="15.75" thickBot="1">
      <c r="A14" s="2926" t="s">
        <v>1726</v>
      </c>
      <c r="B14" s="2926"/>
      <c r="C14" s="2926"/>
      <c r="D14" s="2926"/>
      <c r="E14" s="1155"/>
      <c r="F14" s="1155"/>
      <c r="G14" s="1155"/>
    </row>
    <row r="15" spans="1:7" ht="15.75" thickBot="1">
      <c r="A15" s="2923" t="s">
        <v>661</v>
      </c>
      <c r="B15" s="2923"/>
      <c r="C15" s="2923"/>
      <c r="D15" s="2923"/>
      <c r="E15" s="1158"/>
      <c r="F15" s="1158"/>
      <c r="G15" s="1157"/>
    </row>
    <row r="16" spans="1:7">
      <c r="A16" s="111"/>
      <c r="B16" s="111"/>
      <c r="C16" s="111"/>
      <c r="D16" s="111"/>
      <c r="E16" s="111"/>
      <c r="F16" s="111"/>
      <c r="G16" s="111"/>
    </row>
    <row r="17" spans="1:7">
      <c r="A17" s="479" t="s">
        <v>704</v>
      </c>
      <c r="B17" s="111"/>
      <c r="C17" s="111"/>
      <c r="D17" s="111"/>
      <c r="E17" s="111"/>
      <c r="F17" s="111"/>
      <c r="G17" s="111"/>
    </row>
    <row r="18" spans="1:7">
      <c r="A18" s="111"/>
      <c r="B18" s="441" t="s">
        <v>1143</v>
      </c>
      <c r="C18" s="111"/>
      <c r="D18" s="111"/>
      <c r="E18" s="111"/>
      <c r="F18" s="111"/>
      <c r="G18" s="111"/>
    </row>
    <row r="19" spans="1:7">
      <c r="A19" s="111"/>
      <c r="B19" s="441"/>
      <c r="C19" s="111"/>
      <c r="D19" s="111"/>
      <c r="E19" s="111"/>
      <c r="F19" s="111"/>
      <c r="G19" s="111"/>
    </row>
    <row r="20" spans="1:7">
      <c r="A20" s="262"/>
      <c r="C20" s="643"/>
      <c r="D20" s="551"/>
      <c r="E20" s="459"/>
      <c r="F20" s="623"/>
      <c r="G20" s="644"/>
    </row>
    <row r="21" spans="1:7" ht="18">
      <c r="A21" s="2418" t="s">
        <v>1200</v>
      </c>
      <c r="B21" s="2418"/>
      <c r="C21" s="2418"/>
      <c r="D21" s="2418"/>
      <c r="E21" s="2418"/>
      <c r="F21" s="2418"/>
      <c r="G21" s="2418"/>
    </row>
    <row r="22" spans="1:7" ht="15.75" thickBot="1">
      <c r="A22" s="111"/>
      <c r="B22" s="111"/>
      <c r="C22" s="111"/>
      <c r="D22" s="111"/>
      <c r="E22" s="111"/>
      <c r="F22" s="111"/>
      <c r="G22" s="111"/>
    </row>
    <row r="23" spans="1:7" ht="30.75" thickBot="1">
      <c r="A23" s="2940" t="s">
        <v>771</v>
      </c>
      <c r="B23" s="2941"/>
      <c r="C23" s="2941"/>
      <c r="D23" s="2942"/>
      <c r="E23" s="597" t="s">
        <v>772</v>
      </c>
      <c r="F23" s="598" t="s">
        <v>773</v>
      </c>
      <c r="G23" s="601" t="s">
        <v>774</v>
      </c>
    </row>
    <row r="24" spans="1:7">
      <c r="A24" s="2943" t="s">
        <v>1201</v>
      </c>
      <c r="B24" s="2944"/>
      <c r="C24" s="2944"/>
      <c r="D24" s="2944"/>
      <c r="E24" s="1159"/>
      <c r="F24" s="1159"/>
      <c r="G24" s="1087" t="str">
        <f>IFERROR((E24-F24)/F24,"")</f>
        <v/>
      </c>
    </row>
    <row r="25" spans="1:7">
      <c r="A25" s="1445" t="s">
        <v>1720</v>
      </c>
      <c r="B25" s="1446"/>
      <c r="C25" s="1446"/>
      <c r="D25" s="1447"/>
      <c r="E25" s="1159"/>
      <c r="F25" s="1159"/>
      <c r="G25" s="1087" t="str">
        <f t="shared" ref="G25:G42" si="0">IFERROR((E25-F25)/F25,"")</f>
        <v/>
      </c>
    </row>
    <row r="26" spans="1:7">
      <c r="A26" s="2886" t="s">
        <v>1719</v>
      </c>
      <c r="B26" s="2662"/>
      <c r="C26" s="2662"/>
      <c r="D26" s="2662"/>
      <c r="E26" s="1159"/>
      <c r="F26" s="1083"/>
      <c r="G26" s="1087" t="str">
        <f t="shared" si="0"/>
        <v/>
      </c>
    </row>
    <row r="27" spans="1:7">
      <c r="A27" s="1328" t="s">
        <v>1721</v>
      </c>
      <c r="B27" s="1443"/>
      <c r="C27" s="1443"/>
      <c r="D27" s="1444"/>
      <c r="E27" s="1159"/>
      <c r="F27" s="1083"/>
      <c r="G27" s="1087" t="str">
        <f t="shared" si="0"/>
        <v/>
      </c>
    </row>
    <row r="28" spans="1:7">
      <c r="A28" s="2562" t="s">
        <v>1718</v>
      </c>
      <c r="B28" s="2281"/>
      <c r="C28" s="2281"/>
      <c r="D28" s="2945"/>
      <c r="E28" s="1159"/>
      <c r="F28" s="1083"/>
      <c r="G28" s="1087" t="str">
        <f t="shared" si="0"/>
        <v/>
      </c>
    </row>
    <row r="29" spans="1:7">
      <c r="A29" s="2881" t="s">
        <v>1677</v>
      </c>
      <c r="B29" s="2628"/>
      <c r="C29" s="2628"/>
      <c r="D29" s="2628"/>
      <c r="E29" s="1159"/>
      <c r="F29" s="1083"/>
      <c r="G29" s="1087" t="str">
        <f t="shared" si="0"/>
        <v/>
      </c>
    </row>
    <row r="30" spans="1:7">
      <c r="A30" s="2881" t="s">
        <v>1678</v>
      </c>
      <c r="B30" s="2628"/>
      <c r="C30" s="2628"/>
      <c r="D30" s="2628"/>
      <c r="E30" s="1159"/>
      <c r="F30" s="1083"/>
      <c r="G30" s="1087" t="str">
        <f t="shared" si="0"/>
        <v/>
      </c>
    </row>
    <row r="31" spans="1:7">
      <c r="A31" s="2946" t="s">
        <v>1722</v>
      </c>
      <c r="B31" s="2947"/>
      <c r="C31" s="2947"/>
      <c r="D31" s="2948"/>
      <c r="E31" s="1159"/>
      <c r="F31" s="1083"/>
      <c r="G31" s="1087" t="str">
        <f t="shared" si="0"/>
        <v/>
      </c>
    </row>
    <row r="32" spans="1:7">
      <c r="A32" s="2889" t="s">
        <v>1202</v>
      </c>
      <c r="B32" s="2669"/>
      <c r="C32" s="2669"/>
      <c r="D32" s="2669"/>
      <c r="E32" s="1159"/>
      <c r="F32" s="1083"/>
      <c r="G32" s="1087" t="str">
        <f t="shared" si="0"/>
        <v/>
      </c>
    </row>
    <row r="33" spans="1:9">
      <c r="A33" s="2889" t="s">
        <v>1679</v>
      </c>
      <c r="B33" s="2669"/>
      <c r="C33" s="2669"/>
      <c r="D33" s="2669"/>
      <c r="E33" s="1159"/>
      <c r="F33" s="1083"/>
      <c r="G33" s="1087" t="str">
        <f t="shared" si="0"/>
        <v/>
      </c>
    </row>
    <row r="34" spans="1:9">
      <c r="A34" s="2889" t="s">
        <v>1203</v>
      </c>
      <c r="B34" s="2669"/>
      <c r="C34" s="2669"/>
      <c r="D34" s="2669"/>
      <c r="E34" s="1159"/>
      <c r="F34" s="1083"/>
      <c r="G34" s="1087" t="str">
        <f t="shared" si="0"/>
        <v/>
      </c>
    </row>
    <row r="35" spans="1:9">
      <c r="A35" s="2889" t="s">
        <v>1204</v>
      </c>
      <c r="B35" s="2669"/>
      <c r="C35" s="2669"/>
      <c r="D35" s="2669"/>
      <c r="E35" s="1159"/>
      <c r="F35" s="1083"/>
      <c r="G35" s="1087" t="str">
        <f t="shared" si="0"/>
        <v/>
      </c>
    </row>
    <row r="36" spans="1:9">
      <c r="A36" s="2889" t="s">
        <v>1205</v>
      </c>
      <c r="B36" s="2669"/>
      <c r="C36" s="2669"/>
      <c r="D36" s="2669"/>
      <c r="E36" s="1159"/>
      <c r="F36" s="1083"/>
      <c r="G36" s="1087" t="str">
        <f t="shared" si="0"/>
        <v/>
      </c>
    </row>
    <row r="37" spans="1:9">
      <c r="A37" s="2889" t="s">
        <v>1206</v>
      </c>
      <c r="B37" s="2669"/>
      <c r="C37" s="2669"/>
      <c r="D37" s="2669"/>
      <c r="E37" s="1159"/>
      <c r="F37" s="1083"/>
      <c r="G37" s="1087" t="str">
        <f t="shared" si="0"/>
        <v/>
      </c>
    </row>
    <row r="38" spans="1:9">
      <c r="A38" s="1436" t="s">
        <v>1724</v>
      </c>
      <c r="B38" s="1441"/>
      <c r="C38" s="1441"/>
      <c r="D38" s="1442"/>
      <c r="E38" s="1159"/>
      <c r="F38" s="1083"/>
      <c r="G38" s="1087" t="str">
        <f t="shared" si="0"/>
        <v/>
      </c>
    </row>
    <row r="39" spans="1:9">
      <c r="A39" s="2946" t="s">
        <v>1723</v>
      </c>
      <c r="B39" s="2947"/>
      <c r="C39" s="2947"/>
      <c r="D39" s="2948"/>
      <c r="E39" s="1159"/>
      <c r="F39" s="1083"/>
      <c r="G39" s="1087" t="str">
        <f t="shared" si="0"/>
        <v/>
      </c>
    </row>
    <row r="40" spans="1:9">
      <c r="A40" s="2889" t="s">
        <v>1680</v>
      </c>
      <c r="B40" s="2669"/>
      <c r="C40" s="2669"/>
      <c r="D40" s="2669"/>
      <c r="E40" s="1159"/>
      <c r="F40" s="1083"/>
      <c r="G40" s="1087" t="str">
        <f t="shared" si="0"/>
        <v/>
      </c>
    </row>
    <row r="41" spans="1:9">
      <c r="A41" s="2889" t="s">
        <v>1725</v>
      </c>
      <c r="B41" s="2669"/>
      <c r="C41" s="2669"/>
      <c r="D41" s="2669"/>
      <c r="E41" s="1159"/>
      <c r="F41" s="1448"/>
      <c r="G41" s="1087" t="str">
        <f t="shared" si="0"/>
        <v/>
      </c>
    </row>
    <row r="42" spans="1:9" ht="15.75" thickBot="1">
      <c r="A42" s="2952" t="s">
        <v>1207</v>
      </c>
      <c r="B42" s="2953"/>
      <c r="C42" s="2953"/>
      <c r="D42" s="2953"/>
      <c r="E42" s="1159"/>
      <c r="F42" s="1160"/>
      <c r="G42" s="1087" t="str">
        <f t="shared" si="0"/>
        <v/>
      </c>
    </row>
    <row r="43" spans="1:9" ht="15.75" thickBot="1">
      <c r="A43" s="2949" t="s">
        <v>661</v>
      </c>
      <c r="B43" s="2950"/>
      <c r="C43" s="2950"/>
      <c r="D43" s="2951"/>
      <c r="E43" s="1156">
        <f>SUM(E24:E42)</f>
        <v>0</v>
      </c>
      <c r="F43" s="1156">
        <f>SUM(F24:F42)</f>
        <v>0</v>
      </c>
      <c r="G43" s="1157" t="str">
        <f>IFERROR((E43-F43)/F43,"")</f>
        <v/>
      </c>
      <c r="I43" s="951"/>
    </row>
    <row r="44" spans="1:9">
      <c r="A44" s="111"/>
      <c r="B44" s="111"/>
      <c r="C44" s="111"/>
      <c r="D44" s="111"/>
      <c r="E44" s="111"/>
      <c r="F44" s="111"/>
      <c r="G44" s="111"/>
    </row>
    <row r="45" spans="1:9">
      <c r="A45" s="479" t="s">
        <v>704</v>
      </c>
      <c r="B45" s="111"/>
      <c r="C45" s="111"/>
      <c r="D45" s="111"/>
      <c r="E45" s="111"/>
      <c r="F45" s="111"/>
      <c r="G45" s="111"/>
    </row>
    <row r="46" spans="1:9">
      <c r="A46" s="111"/>
      <c r="B46" s="441" t="s">
        <v>1143</v>
      </c>
      <c r="C46" s="111"/>
      <c r="D46" s="111"/>
      <c r="E46" s="111"/>
      <c r="F46" s="111"/>
      <c r="G46" s="111"/>
    </row>
    <row r="47" spans="1:9">
      <c r="A47" s="111"/>
      <c r="B47" s="111"/>
      <c r="C47" s="111"/>
      <c r="D47" s="111"/>
      <c r="E47" s="111"/>
      <c r="F47" s="111"/>
      <c r="G47" s="111"/>
    </row>
    <row r="48" spans="1:9">
      <c r="A48" s="111"/>
      <c r="B48" s="111"/>
      <c r="C48" s="111"/>
      <c r="D48" s="111"/>
      <c r="E48" s="111"/>
      <c r="F48" s="111"/>
      <c r="G48" s="111"/>
    </row>
    <row r="49" spans="1:7">
      <c r="A49" s="111"/>
      <c r="B49" s="111"/>
      <c r="C49" s="111"/>
      <c r="D49" s="111"/>
      <c r="E49" s="111"/>
      <c r="F49" s="111"/>
      <c r="G49" s="111"/>
    </row>
    <row r="50" spans="1:7">
      <c r="A50" s="111"/>
      <c r="B50" s="111"/>
      <c r="C50" s="111"/>
      <c r="D50" s="111"/>
      <c r="E50" s="111"/>
      <c r="F50" s="111"/>
      <c r="G50" s="111"/>
    </row>
  </sheetData>
  <mergeCells count="33">
    <mergeCell ref="A43:D43"/>
    <mergeCell ref="A36:D36"/>
    <mergeCell ref="A37:D37"/>
    <mergeCell ref="A39:D39"/>
    <mergeCell ref="A40:D40"/>
    <mergeCell ref="A42:D42"/>
    <mergeCell ref="A41:D41"/>
    <mergeCell ref="A14:D14"/>
    <mergeCell ref="A15:D15"/>
    <mergeCell ref="A35:D35"/>
    <mergeCell ref="A21:G21"/>
    <mergeCell ref="A23:D23"/>
    <mergeCell ref="A24:D24"/>
    <mergeCell ref="A26:D26"/>
    <mergeCell ref="A30:D30"/>
    <mergeCell ref="A32:D32"/>
    <mergeCell ref="A33:D33"/>
    <mergeCell ref="A34:D34"/>
    <mergeCell ref="A28:D28"/>
    <mergeCell ref="A31:D31"/>
    <mergeCell ref="A29:D29"/>
    <mergeCell ref="A13:D13"/>
    <mergeCell ref="A1:G1"/>
    <mergeCell ref="D2:G2"/>
    <mergeCell ref="F3:G3"/>
    <mergeCell ref="A4:B4"/>
    <mergeCell ref="C4:G4"/>
    <mergeCell ref="A7:G7"/>
    <mergeCell ref="A9:D9"/>
    <mergeCell ref="A10:D10"/>
    <mergeCell ref="A11:D11"/>
    <mergeCell ref="A12:D12"/>
    <mergeCell ref="A3:D3"/>
  </mergeCells>
  <phoneticPr fontId="112" type="noConversion"/>
  <pageMargins left="0.39370078740157483" right="0" top="0.78740157480314965" bottom="0" header="0.51181102362204722" footer="0.51181102362204722"/>
  <pageSetup paperSize="9" scale="85" orientation="portrait" horizontalDpi="1200" verticalDpi="1200" r:id="rId1"/>
  <colBreaks count="1" manualBreakCount="1">
    <brk id="7" max="1048575" man="1"/>
  </colBreaks>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sheetPr>
    <tabColor theme="7" tint="-0.249977111117893"/>
    <pageSetUpPr fitToPage="1"/>
  </sheetPr>
  <dimension ref="A1:G19"/>
  <sheetViews>
    <sheetView showGridLines="0" workbookViewId="0">
      <selection activeCell="K28" sqref="K28"/>
    </sheetView>
  </sheetViews>
  <sheetFormatPr baseColWidth="10" defaultRowHeight="15"/>
  <cols>
    <col min="3" max="3" width="16.42578125" customWidth="1"/>
    <col min="4" max="4" width="15.42578125" customWidth="1"/>
    <col min="5" max="5" width="20.85546875" customWidth="1"/>
    <col min="6" max="6" width="20.140625" customWidth="1"/>
    <col min="7" max="7" width="11.42578125" customWidth="1"/>
  </cols>
  <sheetData>
    <row r="1" spans="1:7">
      <c r="A1" s="2329" t="s">
        <v>1645</v>
      </c>
      <c r="B1" s="2329"/>
      <c r="C1" s="2329"/>
      <c r="D1" s="2329"/>
      <c r="E1" s="2329"/>
      <c r="F1" s="2329"/>
      <c r="G1" s="2329"/>
    </row>
    <row r="2" spans="1:7">
      <c r="A2" s="462" t="s">
        <v>2301</v>
      </c>
      <c r="B2" s="111"/>
      <c r="C2" s="642"/>
      <c r="D2" s="2385" t="e">
        <f>+TFT!G3</f>
        <v>#REF!</v>
      </c>
      <c r="E2" s="2386"/>
      <c r="F2" s="2386"/>
      <c r="G2" s="2386"/>
    </row>
    <row r="3" spans="1:7">
      <c r="A3" s="2420"/>
      <c r="B3" s="2420"/>
      <c r="C3" s="2420"/>
      <c r="D3" s="620"/>
      <c r="E3" s="640" t="s">
        <v>610</v>
      </c>
      <c r="F3" s="2880" t="e">
        <f>+TFT!I4</f>
        <v>#REF!</v>
      </c>
      <c r="G3" s="2880"/>
    </row>
    <row r="4" spans="1:7">
      <c r="A4" s="2421" t="s">
        <v>262</v>
      </c>
      <c r="B4" s="2421"/>
      <c r="C4" s="2423" t="e">
        <f>+TFT!C5</f>
        <v>#REF!</v>
      </c>
      <c r="D4" s="2423"/>
      <c r="E4" s="2423"/>
      <c r="F4" s="2423"/>
      <c r="G4" s="2423"/>
    </row>
    <row r="5" spans="1:7">
      <c r="A5" s="262" t="s">
        <v>2264</v>
      </c>
      <c r="C5" s="1032" t="e">
        <f>+TFT!D6</f>
        <v>#REF!</v>
      </c>
      <c r="D5" s="641" t="s">
        <v>662</v>
      </c>
      <c r="E5" s="1031">
        <f>+TFT!H6</f>
        <v>0</v>
      </c>
      <c r="F5" s="623" t="s">
        <v>663</v>
      </c>
      <c r="G5" s="612" t="e">
        <f>+TFT!K6</f>
        <v>#REF!</v>
      </c>
    </row>
    <row r="6" spans="1:7" ht="18">
      <c r="A6" s="645"/>
      <c r="B6" s="645"/>
      <c r="C6" s="645"/>
      <c r="D6" s="645"/>
      <c r="E6" s="645"/>
      <c r="F6" s="461"/>
      <c r="G6" s="461"/>
    </row>
    <row r="7" spans="1:7" ht="18">
      <c r="A7" s="2418" t="s">
        <v>1208</v>
      </c>
      <c r="B7" s="2418"/>
      <c r="C7" s="2418"/>
      <c r="D7" s="2418"/>
      <c r="E7" s="2418"/>
      <c r="F7" s="2418"/>
      <c r="G7" s="2418"/>
    </row>
    <row r="8" spans="1:7" ht="15.75" thickBot="1">
      <c r="A8" s="111"/>
      <c r="B8" s="111"/>
      <c r="C8" s="111"/>
      <c r="D8" s="111"/>
      <c r="E8" s="111"/>
      <c r="F8" s="111"/>
      <c r="G8" s="111"/>
    </row>
    <row r="9" spans="1:7" ht="30.75" thickBot="1">
      <c r="A9" s="2918" t="s">
        <v>771</v>
      </c>
      <c r="B9" s="2918"/>
      <c r="C9" s="2918"/>
      <c r="D9" s="2918"/>
      <c r="E9" s="597" t="s">
        <v>772</v>
      </c>
      <c r="F9" s="597" t="s">
        <v>773</v>
      </c>
      <c r="G9" s="601" t="s">
        <v>774</v>
      </c>
    </row>
    <row r="10" spans="1:7" ht="15.75" thickBot="1">
      <c r="A10" s="2668" t="s">
        <v>1209</v>
      </c>
      <c r="B10" s="2668"/>
      <c r="C10" s="2668"/>
      <c r="D10" s="2668"/>
      <c r="E10" s="1082"/>
      <c r="F10" s="1082"/>
      <c r="G10" s="1086" t="str">
        <f>IFERROR((E10-F10)/F10,"")</f>
        <v/>
      </c>
    </row>
    <row r="11" spans="1:7" ht="15.75" thickBot="1">
      <c r="A11" s="2662" t="s">
        <v>1210</v>
      </c>
      <c r="B11" s="2662"/>
      <c r="C11" s="2662"/>
      <c r="D11" s="2662"/>
      <c r="E11" s="1082"/>
      <c r="F11" s="1082"/>
      <c r="G11" s="1086" t="str">
        <f t="shared" ref="G11:G14" si="0">IFERROR((E11-F11)/F11,"")</f>
        <v/>
      </c>
    </row>
    <row r="12" spans="1:7" ht="15.75" thickBot="1">
      <c r="A12" s="2628" t="s">
        <v>1717</v>
      </c>
      <c r="B12" s="2628"/>
      <c r="C12" s="2628"/>
      <c r="D12" s="2628"/>
      <c r="E12" s="1082"/>
      <c r="F12" s="1082"/>
      <c r="G12" s="1086" t="str">
        <f t="shared" si="0"/>
        <v/>
      </c>
    </row>
    <row r="13" spans="1:7" ht="15.75" thickBot="1">
      <c r="A13" s="2669" t="s">
        <v>1211</v>
      </c>
      <c r="B13" s="2669"/>
      <c r="C13" s="2669"/>
      <c r="D13" s="2669"/>
      <c r="E13" s="1082"/>
      <c r="F13" s="1082"/>
      <c r="G13" s="1086" t="str">
        <f t="shared" si="0"/>
        <v/>
      </c>
    </row>
    <row r="14" spans="1:7" ht="15.75" thickBot="1">
      <c r="A14" s="2926" t="s">
        <v>1212</v>
      </c>
      <c r="B14" s="2926"/>
      <c r="C14" s="2926"/>
      <c r="D14" s="2926"/>
      <c r="E14" s="1082"/>
      <c r="F14" s="1082"/>
      <c r="G14" s="1086" t="str">
        <f t="shared" si="0"/>
        <v/>
      </c>
    </row>
    <row r="15" spans="1:7" ht="15.75" thickBot="1">
      <c r="A15" s="2923" t="s">
        <v>661</v>
      </c>
      <c r="B15" s="2923"/>
      <c r="C15" s="2923"/>
      <c r="D15" s="2923"/>
      <c r="E15" s="1158"/>
      <c r="F15" s="1158"/>
      <c r="G15" s="1440" t="str">
        <f>IFERROR((E15-F15)/F15,"")</f>
        <v/>
      </c>
    </row>
    <row r="16" spans="1:7">
      <c r="A16" s="111"/>
      <c r="B16" s="111"/>
      <c r="C16" s="111"/>
      <c r="D16" s="111"/>
      <c r="E16" s="111"/>
      <c r="F16" s="111"/>
      <c r="G16" s="111"/>
    </row>
    <row r="17" spans="1:7">
      <c r="A17" s="479" t="s">
        <v>704</v>
      </c>
      <c r="B17" s="111"/>
      <c r="C17" s="111"/>
      <c r="D17" s="111"/>
      <c r="E17" s="111"/>
      <c r="F17" s="111"/>
      <c r="G17" s="111"/>
    </row>
    <row r="18" spans="1:7">
      <c r="A18" s="111"/>
      <c r="B18" s="441" t="s">
        <v>1143</v>
      </c>
      <c r="C18" s="111"/>
      <c r="D18" s="111"/>
      <c r="E18" s="111"/>
      <c r="F18" s="111"/>
      <c r="G18" s="111"/>
    </row>
    <row r="19" spans="1:7">
      <c r="A19" s="111"/>
      <c r="B19" s="441" t="s">
        <v>1213</v>
      </c>
      <c r="C19" s="111"/>
      <c r="D19" s="111"/>
      <c r="E19" s="111"/>
      <c r="F19" s="111"/>
      <c r="G19" s="111"/>
    </row>
  </sheetData>
  <mergeCells count="14">
    <mergeCell ref="A14:D14"/>
    <mergeCell ref="A15:D15"/>
    <mergeCell ref="A9:D9"/>
    <mergeCell ref="A10:D10"/>
    <mergeCell ref="A11:D11"/>
    <mergeCell ref="A12:D12"/>
    <mergeCell ref="A13:D13"/>
    <mergeCell ref="A1:G1"/>
    <mergeCell ref="A7:G7"/>
    <mergeCell ref="D2:G2"/>
    <mergeCell ref="A3:C3"/>
    <mergeCell ref="F3:G3"/>
    <mergeCell ref="A4:B4"/>
    <mergeCell ref="C4:G4"/>
  </mergeCells>
  <phoneticPr fontId="112" type="noConversion"/>
  <pageMargins left="0.39370078740157483" right="0" top="0.78740157480314965" bottom="0.98425196850393704" header="0.51181102362204722" footer="0.51181102362204722"/>
  <pageSetup paperSize="9" scale="92" orientation="portrait" horizontalDpi="1200" verticalDpi="1200"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sheetPr>
    <tabColor theme="7" tint="-0.249977111117893"/>
    <pageSetUpPr fitToPage="1"/>
  </sheetPr>
  <dimension ref="A1:G23"/>
  <sheetViews>
    <sheetView showGridLines="0" workbookViewId="0">
      <selection activeCell="J22" sqref="J22"/>
    </sheetView>
  </sheetViews>
  <sheetFormatPr baseColWidth="10" defaultColWidth="10.85546875" defaultRowHeight="14.25"/>
  <cols>
    <col min="1" max="2" width="10.85546875" style="111"/>
    <col min="3" max="3" width="17.7109375" style="111" customWidth="1"/>
    <col min="4" max="4" width="20.42578125" style="111" customWidth="1"/>
    <col min="5" max="5" width="15.42578125" style="111" customWidth="1"/>
    <col min="6" max="6" width="14.42578125" style="111" customWidth="1"/>
    <col min="7" max="7" width="11" style="111" customWidth="1"/>
    <col min="8" max="16384" width="10.85546875" style="111"/>
  </cols>
  <sheetData>
    <row r="1" spans="1:7" ht="15">
      <c r="A1" s="2329" t="s">
        <v>1646</v>
      </c>
      <c r="B1" s="2329"/>
      <c r="C1" s="2329"/>
      <c r="D1" s="2329"/>
      <c r="E1" s="2329"/>
      <c r="F1" s="2329"/>
      <c r="G1" s="2329"/>
    </row>
    <row r="2" spans="1:7" ht="15">
      <c r="A2" s="462" t="s">
        <v>2301</v>
      </c>
      <c r="C2" s="642"/>
      <c r="D2" s="2385" t="e">
        <f>+TFT!G3</f>
        <v>#REF!</v>
      </c>
      <c r="E2" s="2386"/>
      <c r="F2" s="2386"/>
      <c r="G2" s="2386"/>
    </row>
    <row r="3" spans="1:7" ht="15" customHeight="1">
      <c r="A3" s="2420"/>
      <c r="B3" s="2420"/>
      <c r="C3" s="2420"/>
      <c r="D3" s="2420"/>
      <c r="E3" s="640" t="s">
        <v>610</v>
      </c>
      <c r="F3" s="2880" t="e">
        <f>+TFT!I4</f>
        <v>#REF!</v>
      </c>
      <c r="G3" s="2880"/>
    </row>
    <row r="4" spans="1:7">
      <c r="A4" s="2955" t="s">
        <v>262</v>
      </c>
      <c r="B4" s="2955"/>
      <c r="C4" s="2423" t="e">
        <f>+TFT!C5</f>
        <v>#REF!</v>
      </c>
      <c r="D4" s="2423"/>
      <c r="E4" s="2423"/>
      <c r="F4" s="2423"/>
      <c r="G4" s="2423"/>
    </row>
    <row r="5" spans="1:7" ht="15">
      <c r="A5" s="262" t="s">
        <v>2264</v>
      </c>
      <c r="B5"/>
      <c r="C5" s="1222" t="e">
        <f>+TFT!D6</f>
        <v>#REF!</v>
      </c>
      <c r="D5" s="646" t="s">
        <v>662</v>
      </c>
      <c r="E5" s="1223">
        <f>+TFT!H6</f>
        <v>0</v>
      </c>
      <c r="F5" s="623" t="s">
        <v>663</v>
      </c>
      <c r="G5" s="1218" t="e">
        <f>+TFT!K6</f>
        <v>#REF!</v>
      </c>
    </row>
    <row r="7" spans="1:7" ht="18">
      <c r="A7" s="2956" t="s">
        <v>1214</v>
      </c>
      <c r="B7" s="2956"/>
      <c r="C7" s="2956"/>
      <c r="D7" s="2956"/>
      <c r="E7" s="2956"/>
      <c r="F7" s="2956"/>
      <c r="G7" s="2956"/>
    </row>
    <row r="8" spans="1:7" ht="15" thickBot="1"/>
    <row r="9" spans="1:7" ht="28.5" customHeight="1" thickBot="1">
      <c r="A9" s="2681" t="s">
        <v>771</v>
      </c>
      <c r="B9" s="2682"/>
      <c r="C9" s="2682"/>
      <c r="D9" s="2683"/>
      <c r="E9" s="597" t="s">
        <v>772</v>
      </c>
      <c r="F9" s="597" t="s">
        <v>773</v>
      </c>
      <c r="G9" s="601" t="s">
        <v>774</v>
      </c>
    </row>
    <row r="10" spans="1:7" ht="15" customHeight="1" thickBot="1">
      <c r="A10" s="2957" t="s">
        <v>1716</v>
      </c>
      <c r="B10" s="2958"/>
      <c r="C10" s="2958"/>
      <c r="D10" s="2959"/>
      <c r="E10" s="577"/>
      <c r="F10" s="577"/>
      <c r="G10" s="1437" t="str">
        <f>IFERROR((E10-F10)/F10,"")</f>
        <v/>
      </c>
    </row>
    <row r="11" spans="1:7" ht="15" customHeight="1" thickBot="1">
      <c r="A11" s="2843" t="s">
        <v>1215</v>
      </c>
      <c r="B11" s="2960"/>
      <c r="C11" s="2960"/>
      <c r="D11" s="2961"/>
      <c r="E11" s="577"/>
      <c r="F11" s="577"/>
      <c r="G11" s="1437" t="str">
        <f t="shared" ref="G11:G18" si="0">IFERROR((E11-F11)/F11,"")</f>
        <v/>
      </c>
    </row>
    <row r="12" spans="1:7" ht="15" customHeight="1" thickBot="1">
      <c r="A12" s="2843" t="s">
        <v>1216</v>
      </c>
      <c r="B12" s="2960"/>
      <c r="C12" s="2960"/>
      <c r="D12" s="2961"/>
      <c r="E12" s="577"/>
      <c r="F12" s="577"/>
      <c r="G12" s="1437" t="str">
        <f t="shared" si="0"/>
        <v/>
      </c>
    </row>
    <row r="13" spans="1:7" ht="15" customHeight="1" thickBot="1">
      <c r="A13" s="2843" t="s">
        <v>1217</v>
      </c>
      <c r="B13" s="2960"/>
      <c r="C13" s="2960"/>
      <c r="D13" s="2961"/>
      <c r="E13" s="577"/>
      <c r="F13" s="577"/>
      <c r="G13" s="1437" t="str">
        <f t="shared" si="0"/>
        <v/>
      </c>
    </row>
    <row r="14" spans="1:7" ht="15" thickBot="1">
      <c r="A14" s="2774" t="s">
        <v>1218</v>
      </c>
      <c r="B14" s="2954"/>
      <c r="C14" s="2954"/>
      <c r="D14" s="2776"/>
      <c r="E14" s="577"/>
      <c r="F14" s="577"/>
      <c r="G14" s="1437" t="str">
        <f t="shared" si="0"/>
        <v/>
      </c>
    </row>
    <row r="15" spans="1:7" ht="15" customHeight="1" thickBot="1">
      <c r="A15" s="2843" t="s">
        <v>1219</v>
      </c>
      <c r="B15" s="2960"/>
      <c r="C15" s="2960"/>
      <c r="D15" s="2961"/>
      <c r="E15" s="577"/>
      <c r="F15" s="577"/>
      <c r="G15" s="1437" t="str">
        <f t="shared" si="0"/>
        <v/>
      </c>
    </row>
    <row r="16" spans="1:7" ht="15" customHeight="1" thickBot="1">
      <c r="A16" s="2843" t="s">
        <v>1220</v>
      </c>
      <c r="B16" s="2960"/>
      <c r="C16" s="2960"/>
      <c r="D16" s="2961"/>
      <c r="E16" s="577"/>
      <c r="F16" s="577"/>
      <c r="G16" s="1437" t="str">
        <f t="shared" si="0"/>
        <v/>
      </c>
    </row>
    <row r="17" spans="1:7" ht="31.5" customHeight="1" thickBot="1">
      <c r="A17" s="2962" t="s">
        <v>1221</v>
      </c>
      <c r="B17" s="2963"/>
      <c r="C17" s="2963"/>
      <c r="D17" s="2964"/>
      <c r="E17" s="577">
        <f>'NOTE 28'!I30</f>
        <v>0</v>
      </c>
      <c r="F17" s="577">
        <f>'NOTE 28'!B30</f>
        <v>0</v>
      </c>
      <c r="G17" s="1437" t="str">
        <f t="shared" si="0"/>
        <v/>
      </c>
    </row>
    <row r="18" spans="1:7" ht="26.25" customHeight="1" thickBot="1">
      <c r="A18" s="2685" t="s">
        <v>341</v>
      </c>
      <c r="B18" s="2965"/>
      <c r="C18" s="2965"/>
      <c r="D18" s="2686"/>
      <c r="E18" s="1154">
        <f>SUM(E10:E17)</f>
        <v>0</v>
      </c>
      <c r="F18" s="1154">
        <f>SUM(F10:F17)</f>
        <v>0</v>
      </c>
      <c r="G18" s="1438" t="str">
        <f t="shared" si="0"/>
        <v/>
      </c>
    </row>
    <row r="19" spans="1:7" ht="26.25" customHeight="1">
      <c r="D19" s="647"/>
      <c r="E19" s="648"/>
      <c r="F19" s="648"/>
      <c r="G19" s="648"/>
    </row>
    <row r="20" spans="1:7" ht="28.5" customHeight="1">
      <c r="A20" s="2966" t="s">
        <v>704</v>
      </c>
      <c r="B20" s="2966"/>
    </row>
    <row r="21" spans="1:7">
      <c r="A21" s="649" t="s">
        <v>1102</v>
      </c>
    </row>
    <row r="22" spans="1:7">
      <c r="A22" s="649" t="s">
        <v>1222</v>
      </c>
    </row>
    <row r="23" spans="1:7">
      <c r="A23" s="441" t="s">
        <v>1223</v>
      </c>
    </row>
  </sheetData>
  <mergeCells count="18">
    <mergeCell ref="A15:D15"/>
    <mergeCell ref="A16:D16"/>
    <mergeCell ref="A17:D17"/>
    <mergeCell ref="A18:D18"/>
    <mergeCell ref="A20:B20"/>
    <mergeCell ref="A1:G1"/>
    <mergeCell ref="A14:D14"/>
    <mergeCell ref="D2:G2"/>
    <mergeCell ref="A3:D3"/>
    <mergeCell ref="F3:G3"/>
    <mergeCell ref="A4:B4"/>
    <mergeCell ref="C4:G4"/>
    <mergeCell ref="A7:G7"/>
    <mergeCell ref="A9:D9"/>
    <mergeCell ref="A10:D10"/>
    <mergeCell ref="A11:D11"/>
    <mergeCell ref="A12:D12"/>
    <mergeCell ref="A13:D13"/>
  </mergeCells>
  <phoneticPr fontId="112" type="noConversion"/>
  <pageMargins left="0.39370078740157483" right="0" top="0.78740157480314965" bottom="0.98425196850393704" header="0.51181102362204722" footer="0.51181102362204722"/>
  <pageSetup paperSize="9" scale="98" orientation="portrait" horizontalDpi="1200" verticalDpi="1200"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sheetPr>
    <tabColor theme="7" tint="-0.249977111117893"/>
  </sheetPr>
  <dimension ref="A1:J22"/>
  <sheetViews>
    <sheetView showGridLines="0" workbookViewId="0">
      <selection activeCell="K18" sqref="K18"/>
    </sheetView>
  </sheetViews>
  <sheetFormatPr baseColWidth="10" defaultColWidth="10.85546875" defaultRowHeight="12.75"/>
  <cols>
    <col min="1" max="1" width="25.42578125" style="97" customWidth="1"/>
    <col min="2" max="2" width="17.42578125" style="97" customWidth="1"/>
    <col min="3" max="3" width="14.140625" style="97" customWidth="1"/>
    <col min="4" max="4" width="15.140625" style="97" customWidth="1"/>
    <col min="5" max="5" width="14.28515625" style="97" customWidth="1"/>
    <col min="6" max="6" width="9.7109375" style="97" customWidth="1"/>
    <col min="7" max="16384" width="10.85546875" style="97"/>
  </cols>
  <sheetData>
    <row r="1" spans="1:8" ht="15">
      <c r="A1" s="2815" t="s">
        <v>1647</v>
      </c>
      <c r="B1" s="2815"/>
      <c r="C1" s="2815"/>
      <c r="D1" s="2815"/>
      <c r="E1" s="2815"/>
      <c r="F1" s="2815"/>
      <c r="G1" s="574"/>
      <c r="H1" s="574"/>
    </row>
    <row r="2" spans="1:8" ht="15" customHeight="1">
      <c r="A2" s="650" t="s">
        <v>2301</v>
      </c>
      <c r="B2" s="2385" t="e">
        <f>+TFT!G3</f>
        <v>#REF!</v>
      </c>
      <c r="C2" s="2386"/>
      <c r="D2" s="2386"/>
      <c r="E2" s="2386"/>
      <c r="F2" s="2386"/>
      <c r="G2" s="575"/>
      <c r="H2" s="575"/>
    </row>
    <row r="3" spans="1:8">
      <c r="A3" s="2420"/>
      <c r="B3" s="2420"/>
      <c r="C3" s="2420"/>
      <c r="D3" s="514" t="s">
        <v>610</v>
      </c>
      <c r="E3" s="2882" t="e">
        <f>+TFT!I4</f>
        <v>#REF!</v>
      </c>
      <c r="F3" s="2882"/>
      <c r="G3" s="575"/>
      <c r="H3" s="575"/>
    </row>
    <row r="4" spans="1:8" ht="15" customHeight="1">
      <c r="A4" s="651" t="s">
        <v>262</v>
      </c>
      <c r="B4" s="2291" t="e">
        <f>+TFT!C5</f>
        <v>#REF!</v>
      </c>
      <c r="C4" s="2970"/>
      <c r="D4" s="2970"/>
      <c r="E4" s="2970"/>
      <c r="F4" s="2970"/>
    </row>
    <row r="5" spans="1:8">
      <c r="A5" s="652" t="s">
        <v>2264</v>
      </c>
      <c r="B5" s="1225" t="e">
        <f>+TFT!D6</f>
        <v>#REF!</v>
      </c>
      <c r="C5" s="653" t="s">
        <v>662</v>
      </c>
      <c r="D5" s="1218">
        <f>+TFT!H6</f>
        <v>0</v>
      </c>
      <c r="E5" s="654" t="s">
        <v>663</v>
      </c>
      <c r="F5" s="1224" t="e">
        <f>+TFT!K6</f>
        <v>#REF!</v>
      </c>
    </row>
    <row r="7" spans="1:8" ht="18">
      <c r="A7" s="2467" t="s">
        <v>1224</v>
      </c>
      <c r="B7" s="2467"/>
      <c r="C7" s="2467"/>
      <c r="D7" s="2467"/>
      <c r="E7" s="2467"/>
      <c r="F7" s="2467"/>
    </row>
    <row r="8" spans="1:8" ht="15" thickBot="1">
      <c r="A8" s="111"/>
      <c r="B8" s="111"/>
      <c r="C8" s="111"/>
      <c r="D8" s="111"/>
      <c r="E8" s="111"/>
      <c r="F8" s="111"/>
    </row>
    <row r="9" spans="1:8" ht="36.75" customHeight="1" thickBot="1">
      <c r="A9" s="2918" t="s">
        <v>771</v>
      </c>
      <c r="B9" s="2918"/>
      <c r="C9" s="2918"/>
      <c r="D9" s="597" t="s">
        <v>772</v>
      </c>
      <c r="E9" s="597" t="s">
        <v>773</v>
      </c>
      <c r="F9" s="611" t="s">
        <v>774</v>
      </c>
    </row>
    <row r="10" spans="1:8" ht="20.100000000000001" customHeight="1">
      <c r="A10" s="2668" t="s">
        <v>1225</v>
      </c>
      <c r="B10" s="2668"/>
      <c r="C10" s="2668"/>
      <c r="D10" s="577"/>
      <c r="E10" s="577"/>
      <c r="F10" s="577"/>
    </row>
    <row r="11" spans="1:8" ht="20.100000000000001" customHeight="1">
      <c r="A11" s="2969" t="s">
        <v>1681</v>
      </c>
      <c r="B11" s="2969"/>
      <c r="C11" s="2969"/>
      <c r="D11" s="629"/>
      <c r="E11" s="629"/>
      <c r="F11" s="629" t="str">
        <f t="shared" ref="F11:F18" si="0">IFERROR((D11-E11)/E11," ")</f>
        <v xml:space="preserve"> </v>
      </c>
    </row>
    <row r="12" spans="1:8" ht="20.100000000000001" customHeight="1">
      <c r="A12" s="2969" t="s">
        <v>1714</v>
      </c>
      <c r="B12" s="2969"/>
      <c r="C12" s="2969"/>
      <c r="D12" s="629"/>
      <c r="E12" s="629"/>
      <c r="F12" s="629" t="str">
        <f t="shared" si="0"/>
        <v xml:space="preserve"> </v>
      </c>
    </row>
    <row r="13" spans="1:8" ht="20.100000000000001" customHeight="1">
      <c r="A13" s="2969" t="s">
        <v>1715</v>
      </c>
      <c r="B13" s="2969"/>
      <c r="C13" s="2969"/>
      <c r="D13" s="629"/>
      <c r="E13" s="629"/>
      <c r="F13" s="629" t="str">
        <f t="shared" si="0"/>
        <v xml:space="preserve"> </v>
      </c>
    </row>
    <row r="14" spans="1:8" ht="20.100000000000001" customHeight="1">
      <c r="A14" s="2969" t="s">
        <v>1226</v>
      </c>
      <c r="B14" s="2969"/>
      <c r="C14" s="2969"/>
      <c r="D14" s="629"/>
      <c r="E14" s="629"/>
      <c r="F14" s="629" t="str">
        <f t="shared" si="0"/>
        <v xml:space="preserve"> </v>
      </c>
    </row>
    <row r="15" spans="1:8" ht="20.100000000000001" customHeight="1">
      <c r="A15" s="2969" t="s">
        <v>1682</v>
      </c>
      <c r="B15" s="2969"/>
      <c r="C15" s="2969"/>
      <c r="D15" s="629"/>
      <c r="E15" s="629"/>
      <c r="F15" s="629" t="str">
        <f t="shared" si="0"/>
        <v xml:space="preserve"> </v>
      </c>
    </row>
    <row r="16" spans="1:8" ht="20.100000000000001" customHeight="1">
      <c r="A16" s="2969" t="s">
        <v>1683</v>
      </c>
      <c r="B16" s="2969"/>
      <c r="C16" s="2969"/>
      <c r="D16" s="629"/>
      <c r="E16" s="629"/>
      <c r="F16" s="629" t="str">
        <f t="shared" si="0"/>
        <v xml:space="preserve"> </v>
      </c>
    </row>
    <row r="17" spans="1:10" ht="20.100000000000001" customHeight="1" thickBot="1">
      <c r="A17" s="2967" t="s">
        <v>1227</v>
      </c>
      <c r="B17" s="2967"/>
      <c r="C17" s="2967"/>
      <c r="D17" s="629"/>
      <c r="E17" s="629"/>
      <c r="F17" s="629" t="str">
        <f t="shared" si="0"/>
        <v xml:space="preserve"> </v>
      </c>
    </row>
    <row r="18" spans="1:10" ht="26.25" customHeight="1" thickBot="1">
      <c r="A18" s="2968" t="s">
        <v>661</v>
      </c>
      <c r="B18" s="2968"/>
      <c r="C18" s="2968"/>
      <c r="D18" s="1161">
        <f>SUM(D10:D17)</f>
        <v>0</v>
      </c>
      <c r="E18" s="1161">
        <f>SUM(E10:E17)</f>
        <v>0</v>
      </c>
      <c r="F18" s="1439" t="str">
        <f t="shared" si="0"/>
        <v xml:space="preserve"> </v>
      </c>
    </row>
    <row r="19" spans="1:10" ht="14.25">
      <c r="A19" s="111"/>
      <c r="B19" s="111"/>
      <c r="C19" s="111"/>
      <c r="D19" s="111"/>
      <c r="E19" s="111"/>
      <c r="F19" s="111"/>
      <c r="J19" s="1134"/>
    </row>
    <row r="20" spans="1:10" ht="14.25">
      <c r="A20" s="584" t="s">
        <v>704</v>
      </c>
      <c r="B20" s="584"/>
      <c r="C20" s="584"/>
      <c r="D20" s="111"/>
      <c r="E20" s="111"/>
      <c r="F20" s="111"/>
    </row>
    <row r="21" spans="1:10" ht="14.25">
      <c r="A21" s="441" t="s">
        <v>1194</v>
      </c>
      <c r="B21" s="441"/>
      <c r="C21" s="441"/>
      <c r="D21" s="111"/>
      <c r="E21" s="111"/>
      <c r="F21" s="111"/>
    </row>
    <row r="22" spans="1:10" ht="14.25">
      <c r="A22" s="441" t="s">
        <v>1228</v>
      </c>
      <c r="B22" s="441"/>
      <c r="C22" s="441"/>
      <c r="D22" s="111"/>
      <c r="E22" s="111"/>
      <c r="F22" s="111"/>
    </row>
  </sheetData>
  <mergeCells count="16">
    <mergeCell ref="A1:F1"/>
    <mergeCell ref="A17:C17"/>
    <mergeCell ref="A18:C18"/>
    <mergeCell ref="A9:C9"/>
    <mergeCell ref="A10:C10"/>
    <mergeCell ref="A11:C11"/>
    <mergeCell ref="A14:C14"/>
    <mergeCell ref="A15:C15"/>
    <mergeCell ref="A16:C16"/>
    <mergeCell ref="A12:C12"/>
    <mergeCell ref="A13:C13"/>
    <mergeCell ref="A7:F7"/>
    <mergeCell ref="B2:F2"/>
    <mergeCell ref="A3:C3"/>
    <mergeCell ref="E3:F3"/>
    <mergeCell ref="B4:F4"/>
  </mergeCells>
  <phoneticPr fontId="112" type="noConversion"/>
  <pageMargins left="0.39370078740157483" right="0" top="0.78740157480314965" bottom="0.98425196850393704" header="0.51181102362204722" footer="0.51181102362204722"/>
  <pageSetup paperSize="9" scale="94" orientation="portrait" horizontalDpi="1200" verticalDpi="1200"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sheetPr>
    <tabColor theme="7" tint="-0.249977111117893"/>
  </sheetPr>
  <dimension ref="A1:P43"/>
  <sheetViews>
    <sheetView showGridLines="0" workbookViewId="0">
      <selection activeCell="S28" sqref="S28"/>
    </sheetView>
  </sheetViews>
  <sheetFormatPr baseColWidth="10" defaultRowHeight="6" customHeight="1"/>
  <cols>
    <col min="1" max="1" width="7.7109375" style="4" customWidth="1"/>
    <col min="2" max="2" width="29.85546875" style="4" customWidth="1"/>
    <col min="3" max="3" width="5.140625" style="4" customWidth="1"/>
    <col min="4" max="4" width="6.42578125" style="4" customWidth="1"/>
    <col min="5" max="6" width="6" style="4" customWidth="1"/>
    <col min="7" max="8" width="5.42578125" style="4" customWidth="1"/>
    <col min="9" max="9" width="6" style="4" customWidth="1"/>
    <col min="10" max="10" width="10.85546875" style="155" customWidth="1"/>
    <col min="11" max="16" width="10.85546875" style="4" customWidth="1"/>
    <col min="17" max="255" width="10.85546875" style="4"/>
    <col min="256" max="256" width="1.42578125" style="4" customWidth="1"/>
    <col min="257" max="257" width="20.42578125" style="4" customWidth="1"/>
    <col min="258" max="259" width="5.140625" style="4" customWidth="1"/>
    <col min="260" max="261" width="6" style="4" customWidth="1"/>
    <col min="262" max="263" width="5.42578125" style="4" customWidth="1"/>
    <col min="264" max="264" width="5.140625" style="4" customWidth="1"/>
    <col min="265" max="265" width="11.42578125" style="4" customWidth="1"/>
    <col min="266" max="272" width="10.85546875" style="4" customWidth="1"/>
    <col min="273" max="511" width="10.85546875" style="4"/>
    <col min="512" max="512" width="1.42578125" style="4" customWidth="1"/>
    <col min="513" max="513" width="20.42578125" style="4" customWidth="1"/>
    <col min="514" max="515" width="5.140625" style="4" customWidth="1"/>
    <col min="516" max="517" width="6" style="4" customWidth="1"/>
    <col min="518" max="519" width="5.42578125" style="4" customWidth="1"/>
    <col min="520" max="520" width="5.140625" style="4" customWidth="1"/>
    <col min="521" max="521" width="11.42578125" style="4" customWidth="1"/>
    <col min="522" max="528" width="10.85546875" style="4" customWidth="1"/>
    <col min="529" max="767" width="10.85546875" style="4"/>
    <col min="768" max="768" width="1.42578125" style="4" customWidth="1"/>
    <col min="769" max="769" width="20.42578125" style="4" customWidth="1"/>
    <col min="770" max="771" width="5.140625" style="4" customWidth="1"/>
    <col min="772" max="773" width="6" style="4" customWidth="1"/>
    <col min="774" max="775" width="5.42578125" style="4" customWidth="1"/>
    <col min="776" max="776" width="5.140625" style="4" customWidth="1"/>
    <col min="777" max="777" width="11.42578125" style="4" customWidth="1"/>
    <col min="778" max="784" width="10.85546875" style="4" customWidth="1"/>
    <col min="785" max="1023" width="10.85546875" style="4"/>
    <col min="1024" max="1024" width="1.42578125" style="4" customWidth="1"/>
    <col min="1025" max="1025" width="20.42578125" style="4" customWidth="1"/>
    <col min="1026" max="1027" width="5.140625" style="4" customWidth="1"/>
    <col min="1028" max="1029" width="6" style="4" customWidth="1"/>
    <col min="1030" max="1031" width="5.42578125" style="4" customWidth="1"/>
    <col min="1032" max="1032" width="5.140625" style="4" customWidth="1"/>
    <col min="1033" max="1033" width="11.42578125" style="4" customWidth="1"/>
    <col min="1034" max="1040" width="10.85546875" style="4" customWidth="1"/>
    <col min="1041" max="1279" width="10.85546875" style="4"/>
    <col min="1280" max="1280" width="1.42578125" style="4" customWidth="1"/>
    <col min="1281" max="1281" width="20.42578125" style="4" customWidth="1"/>
    <col min="1282" max="1283" width="5.140625" style="4" customWidth="1"/>
    <col min="1284" max="1285" width="6" style="4" customWidth="1"/>
    <col min="1286" max="1287" width="5.42578125" style="4" customWidth="1"/>
    <col min="1288" max="1288" width="5.140625" style="4" customWidth="1"/>
    <col min="1289" max="1289" width="11.42578125" style="4" customWidth="1"/>
    <col min="1290" max="1296" width="10.85546875" style="4" customWidth="1"/>
    <col min="1297" max="1535" width="10.85546875" style="4"/>
    <col min="1536" max="1536" width="1.42578125" style="4" customWidth="1"/>
    <col min="1537" max="1537" width="20.42578125" style="4" customWidth="1"/>
    <col min="1538" max="1539" width="5.140625" style="4" customWidth="1"/>
    <col min="1540" max="1541" width="6" style="4" customWidth="1"/>
    <col min="1542" max="1543" width="5.42578125" style="4" customWidth="1"/>
    <col min="1544" max="1544" width="5.140625" style="4" customWidth="1"/>
    <col min="1545" max="1545" width="11.42578125" style="4" customWidth="1"/>
    <col min="1546" max="1552" width="10.85546875" style="4" customWidth="1"/>
    <col min="1553" max="1791" width="10.85546875" style="4"/>
    <col min="1792" max="1792" width="1.42578125" style="4" customWidth="1"/>
    <col min="1793" max="1793" width="20.42578125" style="4" customWidth="1"/>
    <col min="1794" max="1795" width="5.140625" style="4" customWidth="1"/>
    <col min="1796" max="1797" width="6" style="4" customWidth="1"/>
    <col min="1798" max="1799" width="5.42578125" style="4" customWidth="1"/>
    <col min="1800" max="1800" width="5.140625" style="4" customWidth="1"/>
    <col min="1801" max="1801" width="11.42578125" style="4" customWidth="1"/>
    <col min="1802" max="1808" width="10.85546875" style="4" customWidth="1"/>
    <col min="1809" max="2047" width="10.85546875" style="4"/>
    <col min="2048" max="2048" width="1.42578125" style="4" customWidth="1"/>
    <col min="2049" max="2049" width="20.42578125" style="4" customWidth="1"/>
    <col min="2050" max="2051" width="5.140625" style="4" customWidth="1"/>
    <col min="2052" max="2053" width="6" style="4" customWidth="1"/>
    <col min="2054" max="2055" width="5.42578125" style="4" customWidth="1"/>
    <col min="2056" max="2056" width="5.140625" style="4" customWidth="1"/>
    <col min="2057" max="2057" width="11.42578125" style="4" customWidth="1"/>
    <col min="2058" max="2064" width="10.85546875" style="4" customWidth="1"/>
    <col min="2065" max="2303" width="10.85546875" style="4"/>
    <col min="2304" max="2304" width="1.42578125" style="4" customWidth="1"/>
    <col min="2305" max="2305" width="20.42578125" style="4" customWidth="1"/>
    <col min="2306" max="2307" width="5.140625" style="4" customWidth="1"/>
    <col min="2308" max="2309" width="6" style="4" customWidth="1"/>
    <col min="2310" max="2311" width="5.42578125" style="4" customWidth="1"/>
    <col min="2312" max="2312" width="5.140625" style="4" customWidth="1"/>
    <col min="2313" max="2313" width="11.42578125" style="4" customWidth="1"/>
    <col min="2314" max="2320" width="10.85546875" style="4" customWidth="1"/>
    <col min="2321" max="2559" width="10.85546875" style="4"/>
    <col min="2560" max="2560" width="1.42578125" style="4" customWidth="1"/>
    <col min="2561" max="2561" width="20.42578125" style="4" customWidth="1"/>
    <col min="2562" max="2563" width="5.140625" style="4" customWidth="1"/>
    <col min="2564" max="2565" width="6" style="4" customWidth="1"/>
    <col min="2566" max="2567" width="5.42578125" style="4" customWidth="1"/>
    <col min="2568" max="2568" width="5.140625" style="4" customWidth="1"/>
    <col min="2569" max="2569" width="11.42578125" style="4" customWidth="1"/>
    <col min="2570" max="2576" width="10.85546875" style="4" customWidth="1"/>
    <col min="2577" max="2815" width="10.85546875" style="4"/>
    <col min="2816" max="2816" width="1.42578125" style="4" customWidth="1"/>
    <col min="2817" max="2817" width="20.42578125" style="4" customWidth="1"/>
    <col min="2818" max="2819" width="5.140625" style="4" customWidth="1"/>
    <col min="2820" max="2821" width="6" style="4" customWidth="1"/>
    <col min="2822" max="2823" width="5.42578125" style="4" customWidth="1"/>
    <col min="2824" max="2824" width="5.140625" style="4" customWidth="1"/>
    <col min="2825" max="2825" width="11.42578125" style="4" customWidth="1"/>
    <col min="2826" max="2832" width="10.85546875" style="4" customWidth="1"/>
    <col min="2833" max="3071" width="10.85546875" style="4"/>
    <col min="3072" max="3072" width="1.42578125" style="4" customWidth="1"/>
    <col min="3073" max="3073" width="20.42578125" style="4" customWidth="1"/>
    <col min="3074" max="3075" width="5.140625" style="4" customWidth="1"/>
    <col min="3076" max="3077" width="6" style="4" customWidth="1"/>
    <col min="3078" max="3079" width="5.42578125" style="4" customWidth="1"/>
    <col min="3080" max="3080" width="5.140625" style="4" customWidth="1"/>
    <col min="3081" max="3081" width="11.42578125" style="4" customWidth="1"/>
    <col min="3082" max="3088" width="10.85546875" style="4" customWidth="1"/>
    <col min="3089" max="3327" width="10.85546875" style="4"/>
    <col min="3328" max="3328" width="1.42578125" style="4" customWidth="1"/>
    <col min="3329" max="3329" width="20.42578125" style="4" customWidth="1"/>
    <col min="3330" max="3331" width="5.140625" style="4" customWidth="1"/>
    <col min="3332" max="3333" width="6" style="4" customWidth="1"/>
    <col min="3334" max="3335" width="5.42578125" style="4" customWidth="1"/>
    <col min="3336" max="3336" width="5.140625" style="4" customWidth="1"/>
    <col min="3337" max="3337" width="11.42578125" style="4" customWidth="1"/>
    <col min="3338" max="3344" width="10.85546875" style="4" customWidth="1"/>
    <col min="3345" max="3583" width="10.85546875" style="4"/>
    <col min="3584" max="3584" width="1.42578125" style="4" customWidth="1"/>
    <col min="3585" max="3585" width="20.42578125" style="4" customWidth="1"/>
    <col min="3586" max="3587" width="5.140625" style="4" customWidth="1"/>
    <col min="3588" max="3589" width="6" style="4" customWidth="1"/>
    <col min="3590" max="3591" width="5.42578125" style="4" customWidth="1"/>
    <col min="3592" max="3592" width="5.140625" style="4" customWidth="1"/>
    <col min="3593" max="3593" width="11.42578125" style="4" customWidth="1"/>
    <col min="3594" max="3600" width="10.85546875" style="4" customWidth="1"/>
    <col min="3601" max="3839" width="10.85546875" style="4"/>
    <col min="3840" max="3840" width="1.42578125" style="4" customWidth="1"/>
    <col min="3841" max="3841" width="20.42578125" style="4" customWidth="1"/>
    <col min="3842" max="3843" width="5.140625" style="4" customWidth="1"/>
    <col min="3844" max="3845" width="6" style="4" customWidth="1"/>
    <col min="3846" max="3847" width="5.42578125" style="4" customWidth="1"/>
    <col min="3848" max="3848" width="5.140625" style="4" customWidth="1"/>
    <col min="3849" max="3849" width="11.42578125" style="4" customWidth="1"/>
    <col min="3850" max="3856" width="10.85546875" style="4" customWidth="1"/>
    <col min="3857" max="4095" width="10.85546875" style="4"/>
    <col min="4096" max="4096" width="1.42578125" style="4" customWidth="1"/>
    <col min="4097" max="4097" width="20.42578125" style="4" customWidth="1"/>
    <col min="4098" max="4099" width="5.140625" style="4" customWidth="1"/>
    <col min="4100" max="4101" width="6" style="4" customWidth="1"/>
    <col min="4102" max="4103" width="5.42578125" style="4" customWidth="1"/>
    <col min="4104" max="4104" width="5.140625" style="4" customWidth="1"/>
    <col min="4105" max="4105" width="11.42578125" style="4" customWidth="1"/>
    <col min="4106" max="4112" width="10.85546875" style="4" customWidth="1"/>
    <col min="4113" max="4351" width="10.85546875" style="4"/>
    <col min="4352" max="4352" width="1.42578125" style="4" customWidth="1"/>
    <col min="4353" max="4353" width="20.42578125" style="4" customWidth="1"/>
    <col min="4354" max="4355" width="5.140625" style="4" customWidth="1"/>
    <col min="4356" max="4357" width="6" style="4" customWidth="1"/>
    <col min="4358" max="4359" width="5.42578125" style="4" customWidth="1"/>
    <col min="4360" max="4360" width="5.140625" style="4" customWidth="1"/>
    <col min="4361" max="4361" width="11.42578125" style="4" customWidth="1"/>
    <col min="4362" max="4368" width="10.85546875" style="4" customWidth="1"/>
    <col min="4369" max="4607" width="10.85546875" style="4"/>
    <col min="4608" max="4608" width="1.42578125" style="4" customWidth="1"/>
    <col min="4609" max="4609" width="20.42578125" style="4" customWidth="1"/>
    <col min="4610" max="4611" width="5.140625" style="4" customWidth="1"/>
    <col min="4612" max="4613" width="6" style="4" customWidth="1"/>
    <col min="4614" max="4615" width="5.42578125" style="4" customWidth="1"/>
    <col min="4616" max="4616" width="5.140625" style="4" customWidth="1"/>
    <col min="4617" max="4617" width="11.42578125" style="4" customWidth="1"/>
    <col min="4618" max="4624" width="10.85546875" style="4" customWidth="1"/>
    <col min="4625" max="4863" width="10.85546875" style="4"/>
    <col min="4864" max="4864" width="1.42578125" style="4" customWidth="1"/>
    <col min="4865" max="4865" width="20.42578125" style="4" customWidth="1"/>
    <col min="4866" max="4867" width="5.140625" style="4" customWidth="1"/>
    <col min="4868" max="4869" width="6" style="4" customWidth="1"/>
    <col min="4870" max="4871" width="5.42578125" style="4" customWidth="1"/>
    <col min="4872" max="4872" width="5.140625" style="4" customWidth="1"/>
    <col min="4873" max="4873" width="11.42578125" style="4" customWidth="1"/>
    <col min="4874" max="4880" width="10.85546875" style="4" customWidth="1"/>
    <col min="4881" max="5119" width="10.85546875" style="4"/>
    <col min="5120" max="5120" width="1.42578125" style="4" customWidth="1"/>
    <col min="5121" max="5121" width="20.42578125" style="4" customWidth="1"/>
    <col min="5122" max="5123" width="5.140625" style="4" customWidth="1"/>
    <col min="5124" max="5125" width="6" style="4" customWidth="1"/>
    <col min="5126" max="5127" width="5.42578125" style="4" customWidth="1"/>
    <col min="5128" max="5128" width="5.140625" style="4" customWidth="1"/>
    <col min="5129" max="5129" width="11.42578125" style="4" customWidth="1"/>
    <col min="5130" max="5136" width="10.85546875" style="4" customWidth="1"/>
    <col min="5137" max="5375" width="10.85546875" style="4"/>
    <col min="5376" max="5376" width="1.42578125" style="4" customWidth="1"/>
    <col min="5377" max="5377" width="20.42578125" style="4" customWidth="1"/>
    <col min="5378" max="5379" width="5.140625" style="4" customWidth="1"/>
    <col min="5380" max="5381" width="6" style="4" customWidth="1"/>
    <col min="5382" max="5383" width="5.42578125" style="4" customWidth="1"/>
    <col min="5384" max="5384" width="5.140625" style="4" customWidth="1"/>
    <col min="5385" max="5385" width="11.42578125" style="4" customWidth="1"/>
    <col min="5386" max="5392" width="10.85546875" style="4" customWidth="1"/>
    <col min="5393" max="5631" width="10.85546875" style="4"/>
    <col min="5632" max="5632" width="1.42578125" style="4" customWidth="1"/>
    <col min="5633" max="5633" width="20.42578125" style="4" customWidth="1"/>
    <col min="5634" max="5635" width="5.140625" style="4" customWidth="1"/>
    <col min="5636" max="5637" width="6" style="4" customWidth="1"/>
    <col min="5638" max="5639" width="5.42578125" style="4" customWidth="1"/>
    <col min="5640" max="5640" width="5.140625" style="4" customWidth="1"/>
    <col min="5641" max="5641" width="11.42578125" style="4" customWidth="1"/>
    <col min="5642" max="5648" width="10.85546875" style="4" customWidth="1"/>
    <col min="5649" max="5887" width="10.85546875" style="4"/>
    <col min="5888" max="5888" width="1.42578125" style="4" customWidth="1"/>
    <col min="5889" max="5889" width="20.42578125" style="4" customWidth="1"/>
    <col min="5890" max="5891" width="5.140625" style="4" customWidth="1"/>
    <col min="5892" max="5893" width="6" style="4" customWidth="1"/>
    <col min="5894" max="5895" width="5.42578125" style="4" customWidth="1"/>
    <col min="5896" max="5896" width="5.140625" style="4" customWidth="1"/>
    <col min="5897" max="5897" width="11.42578125" style="4" customWidth="1"/>
    <col min="5898" max="5904" width="10.85546875" style="4" customWidth="1"/>
    <col min="5905" max="6143" width="10.85546875" style="4"/>
    <col min="6144" max="6144" width="1.42578125" style="4" customWidth="1"/>
    <col min="6145" max="6145" width="20.42578125" style="4" customWidth="1"/>
    <col min="6146" max="6147" width="5.140625" style="4" customWidth="1"/>
    <col min="6148" max="6149" width="6" style="4" customWidth="1"/>
    <col min="6150" max="6151" width="5.42578125" style="4" customWidth="1"/>
    <col min="6152" max="6152" width="5.140625" style="4" customWidth="1"/>
    <col min="6153" max="6153" width="11.42578125" style="4" customWidth="1"/>
    <col min="6154" max="6160" width="10.85546875" style="4" customWidth="1"/>
    <col min="6161" max="6399" width="10.85546875" style="4"/>
    <col min="6400" max="6400" width="1.42578125" style="4" customWidth="1"/>
    <col min="6401" max="6401" width="20.42578125" style="4" customWidth="1"/>
    <col min="6402" max="6403" width="5.140625" style="4" customWidth="1"/>
    <col min="6404" max="6405" width="6" style="4" customWidth="1"/>
    <col min="6406" max="6407" width="5.42578125" style="4" customWidth="1"/>
    <col min="6408" max="6408" width="5.140625" style="4" customWidth="1"/>
    <col min="6409" max="6409" width="11.42578125" style="4" customWidth="1"/>
    <col min="6410" max="6416" width="10.85546875" style="4" customWidth="1"/>
    <col min="6417" max="6655" width="10.85546875" style="4"/>
    <col min="6656" max="6656" width="1.42578125" style="4" customWidth="1"/>
    <col min="6657" max="6657" width="20.42578125" style="4" customWidth="1"/>
    <col min="6658" max="6659" width="5.140625" style="4" customWidth="1"/>
    <col min="6660" max="6661" width="6" style="4" customWidth="1"/>
    <col min="6662" max="6663" width="5.42578125" style="4" customWidth="1"/>
    <col min="6664" max="6664" width="5.140625" style="4" customWidth="1"/>
    <col min="6665" max="6665" width="11.42578125" style="4" customWidth="1"/>
    <col min="6666" max="6672" width="10.85546875" style="4" customWidth="1"/>
    <col min="6673" max="6911" width="10.85546875" style="4"/>
    <col min="6912" max="6912" width="1.42578125" style="4" customWidth="1"/>
    <col min="6913" max="6913" width="20.42578125" style="4" customWidth="1"/>
    <col min="6914" max="6915" width="5.140625" style="4" customWidth="1"/>
    <col min="6916" max="6917" width="6" style="4" customWidth="1"/>
    <col min="6918" max="6919" width="5.42578125" style="4" customWidth="1"/>
    <col min="6920" max="6920" width="5.140625" style="4" customWidth="1"/>
    <col min="6921" max="6921" width="11.42578125" style="4" customWidth="1"/>
    <col min="6922" max="6928" width="10.85546875" style="4" customWidth="1"/>
    <col min="6929" max="7167" width="10.85546875" style="4"/>
    <col min="7168" max="7168" width="1.42578125" style="4" customWidth="1"/>
    <col min="7169" max="7169" width="20.42578125" style="4" customWidth="1"/>
    <col min="7170" max="7171" width="5.140625" style="4" customWidth="1"/>
    <col min="7172" max="7173" width="6" style="4" customWidth="1"/>
    <col min="7174" max="7175" width="5.42578125" style="4" customWidth="1"/>
    <col min="7176" max="7176" width="5.140625" style="4" customWidth="1"/>
    <col min="7177" max="7177" width="11.42578125" style="4" customWidth="1"/>
    <col min="7178" max="7184" width="10.85546875" style="4" customWidth="1"/>
    <col min="7185" max="7423" width="10.85546875" style="4"/>
    <col min="7424" max="7424" width="1.42578125" style="4" customWidth="1"/>
    <col min="7425" max="7425" width="20.42578125" style="4" customWidth="1"/>
    <col min="7426" max="7427" width="5.140625" style="4" customWidth="1"/>
    <col min="7428" max="7429" width="6" style="4" customWidth="1"/>
    <col min="7430" max="7431" width="5.42578125" style="4" customWidth="1"/>
    <col min="7432" max="7432" width="5.140625" style="4" customWidth="1"/>
    <col min="7433" max="7433" width="11.42578125" style="4" customWidth="1"/>
    <col min="7434" max="7440" width="10.85546875" style="4" customWidth="1"/>
    <col min="7441" max="7679" width="10.85546875" style="4"/>
    <col min="7680" max="7680" width="1.42578125" style="4" customWidth="1"/>
    <col min="7681" max="7681" width="20.42578125" style="4" customWidth="1"/>
    <col min="7682" max="7683" width="5.140625" style="4" customWidth="1"/>
    <col min="7684" max="7685" width="6" style="4" customWidth="1"/>
    <col min="7686" max="7687" width="5.42578125" style="4" customWidth="1"/>
    <col min="7688" max="7688" width="5.140625" style="4" customWidth="1"/>
    <col min="7689" max="7689" width="11.42578125" style="4" customWidth="1"/>
    <col min="7690" max="7696" width="10.85546875" style="4" customWidth="1"/>
    <col min="7697" max="7935" width="10.85546875" style="4"/>
    <col min="7936" max="7936" width="1.42578125" style="4" customWidth="1"/>
    <col min="7937" max="7937" width="20.42578125" style="4" customWidth="1"/>
    <col min="7938" max="7939" width="5.140625" style="4" customWidth="1"/>
    <col min="7940" max="7941" width="6" style="4" customWidth="1"/>
    <col min="7942" max="7943" width="5.42578125" style="4" customWidth="1"/>
    <col min="7944" max="7944" width="5.140625" style="4" customWidth="1"/>
    <col min="7945" max="7945" width="11.42578125" style="4" customWidth="1"/>
    <col min="7946" max="7952" width="10.85546875" style="4" customWidth="1"/>
    <col min="7953" max="8191" width="10.85546875" style="4"/>
    <col min="8192" max="8192" width="1.42578125" style="4" customWidth="1"/>
    <col min="8193" max="8193" width="20.42578125" style="4" customWidth="1"/>
    <col min="8194" max="8195" width="5.140625" style="4" customWidth="1"/>
    <col min="8196" max="8197" width="6" style="4" customWidth="1"/>
    <col min="8198" max="8199" width="5.42578125" style="4" customWidth="1"/>
    <col min="8200" max="8200" width="5.140625" style="4" customWidth="1"/>
    <col min="8201" max="8201" width="11.42578125" style="4" customWidth="1"/>
    <col min="8202" max="8208" width="10.85546875" style="4" customWidth="1"/>
    <col min="8209" max="8447" width="10.85546875" style="4"/>
    <col min="8448" max="8448" width="1.42578125" style="4" customWidth="1"/>
    <col min="8449" max="8449" width="20.42578125" style="4" customWidth="1"/>
    <col min="8450" max="8451" width="5.140625" style="4" customWidth="1"/>
    <col min="8452" max="8453" width="6" style="4" customWidth="1"/>
    <col min="8454" max="8455" width="5.42578125" style="4" customWidth="1"/>
    <col min="8456" max="8456" width="5.140625" style="4" customWidth="1"/>
    <col min="8457" max="8457" width="11.42578125" style="4" customWidth="1"/>
    <col min="8458" max="8464" width="10.85546875" style="4" customWidth="1"/>
    <col min="8465" max="8703" width="10.85546875" style="4"/>
    <col min="8704" max="8704" width="1.42578125" style="4" customWidth="1"/>
    <col min="8705" max="8705" width="20.42578125" style="4" customWidth="1"/>
    <col min="8706" max="8707" width="5.140625" style="4" customWidth="1"/>
    <col min="8708" max="8709" width="6" style="4" customWidth="1"/>
    <col min="8710" max="8711" width="5.42578125" style="4" customWidth="1"/>
    <col min="8712" max="8712" width="5.140625" style="4" customWidth="1"/>
    <col min="8713" max="8713" width="11.42578125" style="4" customWidth="1"/>
    <col min="8714" max="8720" width="10.85546875" style="4" customWidth="1"/>
    <col min="8721" max="8959" width="10.85546875" style="4"/>
    <col min="8960" max="8960" width="1.42578125" style="4" customWidth="1"/>
    <col min="8961" max="8961" width="20.42578125" style="4" customWidth="1"/>
    <col min="8962" max="8963" width="5.140625" style="4" customWidth="1"/>
    <col min="8964" max="8965" width="6" style="4" customWidth="1"/>
    <col min="8966" max="8967" width="5.42578125" style="4" customWidth="1"/>
    <col min="8968" max="8968" width="5.140625" style="4" customWidth="1"/>
    <col min="8969" max="8969" width="11.42578125" style="4" customWidth="1"/>
    <col min="8970" max="8976" width="10.85546875" style="4" customWidth="1"/>
    <col min="8977" max="9215" width="10.85546875" style="4"/>
    <col min="9216" max="9216" width="1.42578125" style="4" customWidth="1"/>
    <col min="9217" max="9217" width="20.42578125" style="4" customWidth="1"/>
    <col min="9218" max="9219" width="5.140625" style="4" customWidth="1"/>
    <col min="9220" max="9221" width="6" style="4" customWidth="1"/>
    <col min="9222" max="9223" width="5.42578125" style="4" customWidth="1"/>
    <col min="9224" max="9224" width="5.140625" style="4" customWidth="1"/>
    <col min="9225" max="9225" width="11.42578125" style="4" customWidth="1"/>
    <col min="9226" max="9232" width="10.85546875" style="4" customWidth="1"/>
    <col min="9233" max="9471" width="10.85546875" style="4"/>
    <col min="9472" max="9472" width="1.42578125" style="4" customWidth="1"/>
    <col min="9473" max="9473" width="20.42578125" style="4" customWidth="1"/>
    <col min="9474" max="9475" width="5.140625" style="4" customWidth="1"/>
    <col min="9476" max="9477" width="6" style="4" customWidth="1"/>
    <col min="9478" max="9479" width="5.42578125" style="4" customWidth="1"/>
    <col min="9480" max="9480" width="5.140625" style="4" customWidth="1"/>
    <col min="9481" max="9481" width="11.42578125" style="4" customWidth="1"/>
    <col min="9482" max="9488" width="10.85546875" style="4" customWidth="1"/>
    <col min="9489" max="9727" width="10.85546875" style="4"/>
    <col min="9728" max="9728" width="1.42578125" style="4" customWidth="1"/>
    <col min="9729" max="9729" width="20.42578125" style="4" customWidth="1"/>
    <col min="9730" max="9731" width="5.140625" style="4" customWidth="1"/>
    <col min="9732" max="9733" width="6" style="4" customWidth="1"/>
    <col min="9734" max="9735" width="5.42578125" style="4" customWidth="1"/>
    <col min="9736" max="9736" width="5.140625" style="4" customWidth="1"/>
    <col min="9737" max="9737" width="11.42578125" style="4" customWidth="1"/>
    <col min="9738" max="9744" width="10.85546875" style="4" customWidth="1"/>
    <col min="9745" max="9983" width="10.85546875" style="4"/>
    <col min="9984" max="9984" width="1.42578125" style="4" customWidth="1"/>
    <col min="9985" max="9985" width="20.42578125" style="4" customWidth="1"/>
    <col min="9986" max="9987" width="5.140625" style="4" customWidth="1"/>
    <col min="9988" max="9989" width="6" style="4" customWidth="1"/>
    <col min="9990" max="9991" width="5.42578125" style="4" customWidth="1"/>
    <col min="9992" max="9992" width="5.140625" style="4" customWidth="1"/>
    <col min="9993" max="9993" width="11.42578125" style="4" customWidth="1"/>
    <col min="9994" max="10000" width="10.85546875" style="4" customWidth="1"/>
    <col min="10001" max="10239" width="10.85546875" style="4"/>
    <col min="10240" max="10240" width="1.42578125" style="4" customWidth="1"/>
    <col min="10241" max="10241" width="20.42578125" style="4" customWidth="1"/>
    <col min="10242" max="10243" width="5.140625" style="4" customWidth="1"/>
    <col min="10244" max="10245" width="6" style="4" customWidth="1"/>
    <col min="10246" max="10247" width="5.42578125" style="4" customWidth="1"/>
    <col min="10248" max="10248" width="5.140625" style="4" customWidth="1"/>
    <col min="10249" max="10249" width="11.42578125" style="4" customWidth="1"/>
    <col min="10250" max="10256" width="10.85546875" style="4" customWidth="1"/>
    <col min="10257" max="10495" width="10.85546875" style="4"/>
    <col min="10496" max="10496" width="1.42578125" style="4" customWidth="1"/>
    <col min="10497" max="10497" width="20.42578125" style="4" customWidth="1"/>
    <col min="10498" max="10499" width="5.140625" style="4" customWidth="1"/>
    <col min="10500" max="10501" width="6" style="4" customWidth="1"/>
    <col min="10502" max="10503" width="5.42578125" style="4" customWidth="1"/>
    <col min="10504" max="10504" width="5.140625" style="4" customWidth="1"/>
    <col min="10505" max="10505" width="11.42578125" style="4" customWidth="1"/>
    <col min="10506" max="10512" width="10.85546875" style="4" customWidth="1"/>
    <col min="10513" max="10751" width="10.85546875" style="4"/>
    <col min="10752" max="10752" width="1.42578125" style="4" customWidth="1"/>
    <col min="10753" max="10753" width="20.42578125" style="4" customWidth="1"/>
    <col min="10754" max="10755" width="5.140625" style="4" customWidth="1"/>
    <col min="10756" max="10757" width="6" style="4" customWidth="1"/>
    <col min="10758" max="10759" width="5.42578125" style="4" customWidth="1"/>
    <col min="10760" max="10760" width="5.140625" style="4" customWidth="1"/>
    <col min="10761" max="10761" width="11.42578125" style="4" customWidth="1"/>
    <col min="10762" max="10768" width="10.85546875" style="4" customWidth="1"/>
    <col min="10769" max="11007" width="10.85546875" style="4"/>
    <col min="11008" max="11008" width="1.42578125" style="4" customWidth="1"/>
    <col min="11009" max="11009" width="20.42578125" style="4" customWidth="1"/>
    <col min="11010" max="11011" width="5.140625" style="4" customWidth="1"/>
    <col min="11012" max="11013" width="6" style="4" customWidth="1"/>
    <col min="11014" max="11015" width="5.42578125" style="4" customWidth="1"/>
    <col min="11016" max="11016" width="5.140625" style="4" customWidth="1"/>
    <col min="11017" max="11017" width="11.42578125" style="4" customWidth="1"/>
    <col min="11018" max="11024" width="10.85546875" style="4" customWidth="1"/>
    <col min="11025" max="11263" width="10.85546875" style="4"/>
    <col min="11264" max="11264" width="1.42578125" style="4" customWidth="1"/>
    <col min="11265" max="11265" width="20.42578125" style="4" customWidth="1"/>
    <col min="11266" max="11267" width="5.140625" style="4" customWidth="1"/>
    <col min="11268" max="11269" width="6" style="4" customWidth="1"/>
    <col min="11270" max="11271" width="5.42578125" style="4" customWidth="1"/>
    <col min="11272" max="11272" width="5.140625" style="4" customWidth="1"/>
    <col min="11273" max="11273" width="11.42578125" style="4" customWidth="1"/>
    <col min="11274" max="11280" width="10.85546875" style="4" customWidth="1"/>
    <col min="11281" max="11519" width="10.85546875" style="4"/>
    <col min="11520" max="11520" width="1.42578125" style="4" customWidth="1"/>
    <col min="11521" max="11521" width="20.42578125" style="4" customWidth="1"/>
    <col min="11522" max="11523" width="5.140625" style="4" customWidth="1"/>
    <col min="11524" max="11525" width="6" style="4" customWidth="1"/>
    <col min="11526" max="11527" width="5.42578125" style="4" customWidth="1"/>
    <col min="11528" max="11528" width="5.140625" style="4" customWidth="1"/>
    <col min="11529" max="11529" width="11.42578125" style="4" customWidth="1"/>
    <col min="11530" max="11536" width="10.85546875" style="4" customWidth="1"/>
    <col min="11537" max="11775" width="10.85546875" style="4"/>
    <col min="11776" max="11776" width="1.42578125" style="4" customWidth="1"/>
    <col min="11777" max="11777" width="20.42578125" style="4" customWidth="1"/>
    <col min="11778" max="11779" width="5.140625" style="4" customWidth="1"/>
    <col min="11780" max="11781" width="6" style="4" customWidth="1"/>
    <col min="11782" max="11783" width="5.42578125" style="4" customWidth="1"/>
    <col min="11784" max="11784" width="5.140625" style="4" customWidth="1"/>
    <col min="11785" max="11785" width="11.42578125" style="4" customWidth="1"/>
    <col min="11786" max="11792" width="10.85546875" style="4" customWidth="1"/>
    <col min="11793" max="12031" width="10.85546875" style="4"/>
    <col min="12032" max="12032" width="1.42578125" style="4" customWidth="1"/>
    <col min="12033" max="12033" width="20.42578125" style="4" customWidth="1"/>
    <col min="12034" max="12035" width="5.140625" style="4" customWidth="1"/>
    <col min="12036" max="12037" width="6" style="4" customWidth="1"/>
    <col min="12038" max="12039" width="5.42578125" style="4" customWidth="1"/>
    <col min="12040" max="12040" width="5.140625" style="4" customWidth="1"/>
    <col min="12041" max="12041" width="11.42578125" style="4" customWidth="1"/>
    <col min="12042" max="12048" width="10.85546875" style="4" customWidth="1"/>
    <col min="12049" max="12287" width="10.85546875" style="4"/>
    <col min="12288" max="12288" width="1.42578125" style="4" customWidth="1"/>
    <col min="12289" max="12289" width="20.42578125" style="4" customWidth="1"/>
    <col min="12290" max="12291" width="5.140625" style="4" customWidth="1"/>
    <col min="12292" max="12293" width="6" style="4" customWidth="1"/>
    <col min="12294" max="12295" width="5.42578125" style="4" customWidth="1"/>
    <col min="12296" max="12296" width="5.140625" style="4" customWidth="1"/>
    <col min="12297" max="12297" width="11.42578125" style="4" customWidth="1"/>
    <col min="12298" max="12304" width="10.85546875" style="4" customWidth="1"/>
    <col min="12305" max="12543" width="10.85546875" style="4"/>
    <col min="12544" max="12544" width="1.42578125" style="4" customWidth="1"/>
    <col min="12545" max="12545" width="20.42578125" style="4" customWidth="1"/>
    <col min="12546" max="12547" width="5.140625" style="4" customWidth="1"/>
    <col min="12548" max="12549" width="6" style="4" customWidth="1"/>
    <col min="12550" max="12551" width="5.42578125" style="4" customWidth="1"/>
    <col min="12552" max="12552" width="5.140625" style="4" customWidth="1"/>
    <col min="12553" max="12553" width="11.42578125" style="4" customWidth="1"/>
    <col min="12554" max="12560" width="10.85546875" style="4" customWidth="1"/>
    <col min="12561" max="12799" width="10.85546875" style="4"/>
    <col min="12800" max="12800" width="1.42578125" style="4" customWidth="1"/>
    <col min="12801" max="12801" width="20.42578125" style="4" customWidth="1"/>
    <col min="12802" max="12803" width="5.140625" style="4" customWidth="1"/>
    <col min="12804" max="12805" width="6" style="4" customWidth="1"/>
    <col min="12806" max="12807" width="5.42578125" style="4" customWidth="1"/>
    <col min="12808" max="12808" width="5.140625" style="4" customWidth="1"/>
    <col min="12809" max="12809" width="11.42578125" style="4" customWidth="1"/>
    <col min="12810" max="12816" width="10.85546875" style="4" customWidth="1"/>
    <col min="12817" max="13055" width="10.85546875" style="4"/>
    <col min="13056" max="13056" width="1.42578125" style="4" customWidth="1"/>
    <col min="13057" max="13057" width="20.42578125" style="4" customWidth="1"/>
    <col min="13058" max="13059" width="5.140625" style="4" customWidth="1"/>
    <col min="13060" max="13061" width="6" style="4" customWidth="1"/>
    <col min="13062" max="13063" width="5.42578125" style="4" customWidth="1"/>
    <col min="13064" max="13064" width="5.140625" style="4" customWidth="1"/>
    <col min="13065" max="13065" width="11.42578125" style="4" customWidth="1"/>
    <col min="13066" max="13072" width="10.85546875" style="4" customWidth="1"/>
    <col min="13073" max="13311" width="10.85546875" style="4"/>
    <col min="13312" max="13312" width="1.42578125" style="4" customWidth="1"/>
    <col min="13313" max="13313" width="20.42578125" style="4" customWidth="1"/>
    <col min="13314" max="13315" width="5.140625" style="4" customWidth="1"/>
    <col min="13316" max="13317" width="6" style="4" customWidth="1"/>
    <col min="13318" max="13319" width="5.42578125" style="4" customWidth="1"/>
    <col min="13320" max="13320" width="5.140625" style="4" customWidth="1"/>
    <col min="13321" max="13321" width="11.42578125" style="4" customWidth="1"/>
    <col min="13322" max="13328" width="10.85546875" style="4" customWidth="1"/>
    <col min="13329" max="13567" width="10.85546875" style="4"/>
    <col min="13568" max="13568" width="1.42578125" style="4" customWidth="1"/>
    <col min="13569" max="13569" width="20.42578125" style="4" customWidth="1"/>
    <col min="13570" max="13571" width="5.140625" style="4" customWidth="1"/>
    <col min="13572" max="13573" width="6" style="4" customWidth="1"/>
    <col min="13574" max="13575" width="5.42578125" style="4" customWidth="1"/>
    <col min="13576" max="13576" width="5.140625" style="4" customWidth="1"/>
    <col min="13577" max="13577" width="11.42578125" style="4" customWidth="1"/>
    <col min="13578" max="13584" width="10.85546875" style="4" customWidth="1"/>
    <col min="13585" max="13823" width="10.85546875" style="4"/>
    <col min="13824" max="13824" width="1.42578125" style="4" customWidth="1"/>
    <col min="13825" max="13825" width="20.42578125" style="4" customWidth="1"/>
    <col min="13826" max="13827" width="5.140625" style="4" customWidth="1"/>
    <col min="13828" max="13829" width="6" style="4" customWidth="1"/>
    <col min="13830" max="13831" width="5.42578125" style="4" customWidth="1"/>
    <col min="13832" max="13832" width="5.140625" style="4" customWidth="1"/>
    <col min="13833" max="13833" width="11.42578125" style="4" customWidth="1"/>
    <col min="13834" max="13840" width="10.85546875" style="4" customWidth="1"/>
    <col min="13841" max="14079" width="10.85546875" style="4"/>
    <col min="14080" max="14080" width="1.42578125" style="4" customWidth="1"/>
    <col min="14081" max="14081" width="20.42578125" style="4" customWidth="1"/>
    <col min="14082" max="14083" width="5.140625" style="4" customWidth="1"/>
    <col min="14084" max="14085" width="6" style="4" customWidth="1"/>
    <col min="14086" max="14087" width="5.42578125" style="4" customWidth="1"/>
    <col min="14088" max="14088" width="5.140625" style="4" customWidth="1"/>
    <col min="14089" max="14089" width="11.42578125" style="4" customWidth="1"/>
    <col min="14090" max="14096" width="10.85546875" style="4" customWidth="1"/>
    <col min="14097" max="14335" width="10.85546875" style="4"/>
    <col min="14336" max="14336" width="1.42578125" style="4" customWidth="1"/>
    <col min="14337" max="14337" width="20.42578125" style="4" customWidth="1"/>
    <col min="14338" max="14339" width="5.140625" style="4" customWidth="1"/>
    <col min="14340" max="14341" width="6" style="4" customWidth="1"/>
    <col min="14342" max="14343" width="5.42578125" style="4" customWidth="1"/>
    <col min="14344" max="14344" width="5.140625" style="4" customWidth="1"/>
    <col min="14345" max="14345" width="11.42578125" style="4" customWidth="1"/>
    <col min="14346" max="14352" width="10.85546875" style="4" customWidth="1"/>
    <col min="14353" max="14591" width="10.85546875" style="4"/>
    <col min="14592" max="14592" width="1.42578125" style="4" customWidth="1"/>
    <col min="14593" max="14593" width="20.42578125" style="4" customWidth="1"/>
    <col min="14594" max="14595" width="5.140625" style="4" customWidth="1"/>
    <col min="14596" max="14597" width="6" style="4" customWidth="1"/>
    <col min="14598" max="14599" width="5.42578125" style="4" customWidth="1"/>
    <col min="14600" max="14600" width="5.140625" style="4" customWidth="1"/>
    <col min="14601" max="14601" width="11.42578125" style="4" customWidth="1"/>
    <col min="14602" max="14608" width="10.85546875" style="4" customWidth="1"/>
    <col min="14609" max="14847" width="10.85546875" style="4"/>
    <col min="14848" max="14848" width="1.42578125" style="4" customWidth="1"/>
    <col min="14849" max="14849" width="20.42578125" style="4" customWidth="1"/>
    <col min="14850" max="14851" width="5.140625" style="4" customWidth="1"/>
    <col min="14852" max="14853" width="6" style="4" customWidth="1"/>
    <col min="14854" max="14855" width="5.42578125" style="4" customWidth="1"/>
    <col min="14856" max="14856" width="5.140625" style="4" customWidth="1"/>
    <col min="14857" max="14857" width="11.42578125" style="4" customWidth="1"/>
    <col min="14858" max="14864" width="10.85546875" style="4" customWidth="1"/>
    <col min="14865" max="15103" width="10.85546875" style="4"/>
    <col min="15104" max="15104" width="1.42578125" style="4" customWidth="1"/>
    <col min="15105" max="15105" width="20.42578125" style="4" customWidth="1"/>
    <col min="15106" max="15107" width="5.140625" style="4" customWidth="1"/>
    <col min="15108" max="15109" width="6" style="4" customWidth="1"/>
    <col min="15110" max="15111" width="5.42578125" style="4" customWidth="1"/>
    <col min="15112" max="15112" width="5.140625" style="4" customWidth="1"/>
    <col min="15113" max="15113" width="11.42578125" style="4" customWidth="1"/>
    <col min="15114" max="15120" width="10.85546875" style="4" customWidth="1"/>
    <col min="15121" max="15359" width="10.85546875" style="4"/>
    <col min="15360" max="15360" width="1.42578125" style="4" customWidth="1"/>
    <col min="15361" max="15361" width="20.42578125" style="4" customWidth="1"/>
    <col min="15362" max="15363" width="5.140625" style="4" customWidth="1"/>
    <col min="15364" max="15365" width="6" style="4" customWidth="1"/>
    <col min="15366" max="15367" width="5.42578125" style="4" customWidth="1"/>
    <col min="15368" max="15368" width="5.140625" style="4" customWidth="1"/>
    <col min="15369" max="15369" width="11.42578125" style="4" customWidth="1"/>
    <col min="15370" max="15376" width="10.85546875" style="4" customWidth="1"/>
    <col min="15377" max="15615" width="10.85546875" style="4"/>
    <col min="15616" max="15616" width="1.42578125" style="4" customWidth="1"/>
    <col min="15617" max="15617" width="20.42578125" style="4" customWidth="1"/>
    <col min="15618" max="15619" width="5.140625" style="4" customWidth="1"/>
    <col min="15620" max="15621" width="6" style="4" customWidth="1"/>
    <col min="15622" max="15623" width="5.42578125" style="4" customWidth="1"/>
    <col min="15624" max="15624" width="5.140625" style="4" customWidth="1"/>
    <col min="15625" max="15625" width="11.42578125" style="4" customWidth="1"/>
    <col min="15626" max="15632" width="10.85546875" style="4" customWidth="1"/>
    <col min="15633" max="15871" width="10.85546875" style="4"/>
    <col min="15872" max="15872" width="1.42578125" style="4" customWidth="1"/>
    <col min="15873" max="15873" width="20.42578125" style="4" customWidth="1"/>
    <col min="15874" max="15875" width="5.140625" style="4" customWidth="1"/>
    <col min="15876" max="15877" width="6" style="4" customWidth="1"/>
    <col min="15878" max="15879" width="5.42578125" style="4" customWidth="1"/>
    <col min="15880" max="15880" width="5.140625" style="4" customWidth="1"/>
    <col min="15881" max="15881" width="11.42578125" style="4" customWidth="1"/>
    <col min="15882" max="15888" width="10.85546875" style="4" customWidth="1"/>
    <col min="15889" max="16127" width="10.85546875" style="4"/>
    <col min="16128" max="16128" width="1.42578125" style="4" customWidth="1"/>
    <col min="16129" max="16129" width="20.42578125" style="4" customWidth="1"/>
    <col min="16130" max="16131" width="5.140625" style="4" customWidth="1"/>
    <col min="16132" max="16133" width="6" style="4" customWidth="1"/>
    <col min="16134" max="16135" width="5.42578125" style="4" customWidth="1"/>
    <col min="16136" max="16136" width="5.140625" style="4" customWidth="1"/>
    <col min="16137" max="16137" width="11.42578125" style="4" customWidth="1"/>
    <col min="16138" max="16144" width="10.85546875" style="4" customWidth="1"/>
    <col min="16145" max="16384" width="10.85546875" style="4"/>
  </cols>
  <sheetData>
    <row r="1" spans="1:16" ht="13.5" customHeight="1">
      <c r="B1" s="2972" t="s">
        <v>1648</v>
      </c>
      <c r="C1" s="2972"/>
      <c r="D1" s="2972"/>
      <c r="E1" s="2972"/>
      <c r="F1" s="2972"/>
      <c r="G1" s="2972"/>
      <c r="H1" s="2972"/>
      <c r="I1" s="2972"/>
      <c r="J1" s="2972"/>
      <c r="K1" s="2972"/>
      <c r="L1" s="2972"/>
      <c r="M1" s="2972"/>
      <c r="N1" s="2972"/>
      <c r="O1" s="2972"/>
      <c r="P1" s="2972"/>
    </row>
    <row r="2" spans="1:16" ht="13.5" customHeight="1">
      <c r="A2" s="2973" t="s">
        <v>2301</v>
      </c>
      <c r="B2" s="2973"/>
      <c r="C2" s="2973"/>
      <c r="D2" s="2973"/>
      <c r="E2" s="2089" t="e">
        <f>+TFT!G3</f>
        <v>#REF!</v>
      </c>
      <c r="F2" s="2090"/>
      <c r="G2" s="2090"/>
      <c r="H2" s="2090"/>
      <c r="I2" s="2090"/>
      <c r="J2" s="2090"/>
      <c r="K2" s="2090"/>
      <c r="L2" s="2090"/>
      <c r="M2" s="2090"/>
      <c r="N2" s="2090"/>
      <c r="O2" s="2090"/>
      <c r="P2" s="2090"/>
    </row>
    <row r="3" spans="1:16" ht="13.5" customHeight="1">
      <c r="A3" s="2378"/>
      <c r="B3" s="2378"/>
      <c r="C3" s="2378"/>
      <c r="D3" s="2378"/>
      <c r="E3" s="2378"/>
      <c r="F3" s="2378"/>
      <c r="G3" s="2378"/>
      <c r="H3" s="2378"/>
      <c r="I3" s="2378"/>
      <c r="J3" s="2378"/>
      <c r="K3" s="2378"/>
      <c r="L3" s="272" t="s">
        <v>261</v>
      </c>
      <c r="M3" s="2974" t="e">
        <f>+TFT!I4</f>
        <v>#REF!</v>
      </c>
      <c r="N3" s="2974"/>
      <c r="O3" s="2974"/>
      <c r="P3" s="2974"/>
    </row>
    <row r="4" spans="1:16" ht="13.5" customHeight="1">
      <c r="A4" s="2971" t="s">
        <v>1689</v>
      </c>
      <c r="B4" s="2971"/>
      <c r="C4" s="2089" t="e">
        <f>+TFT!C5</f>
        <v>#REF!</v>
      </c>
      <c r="D4" s="2090"/>
      <c r="E4" s="2090"/>
      <c r="F4" s="2090"/>
      <c r="G4" s="2090"/>
      <c r="H4" s="2090"/>
      <c r="I4" s="2090"/>
      <c r="J4" s="2090"/>
      <c r="K4" s="2090"/>
      <c r="L4" s="2090"/>
      <c r="M4" s="2090"/>
      <c r="N4" s="2090"/>
      <c r="O4" s="2090"/>
      <c r="P4" s="2090"/>
    </row>
    <row r="5" spans="1:16" ht="13.5" customHeight="1">
      <c r="A5" s="2981" t="s">
        <v>2264</v>
      </c>
      <c r="B5" s="2981"/>
      <c r="C5" s="2982" t="e">
        <f>+TFT!D6</f>
        <v>#REF!</v>
      </c>
      <c r="D5" s="2983"/>
      <c r="E5" s="2983"/>
      <c r="F5" s="2983"/>
      <c r="G5" s="2983"/>
      <c r="H5" s="2983"/>
      <c r="I5" s="2983"/>
      <c r="J5" s="2984" t="s">
        <v>263</v>
      </c>
      <c r="K5" s="2984"/>
      <c r="L5" s="655">
        <f>+TFT!H6</f>
        <v>0</v>
      </c>
      <c r="M5" s="2984" t="s">
        <v>264</v>
      </c>
      <c r="N5" s="2984"/>
      <c r="O5" s="656" t="e">
        <f>+TFT!K6</f>
        <v>#REF!</v>
      </c>
      <c r="P5" s="657"/>
    </row>
    <row r="6" spans="1:16" ht="13.5" customHeight="1">
      <c r="B6" s="11"/>
      <c r="D6" s="108"/>
      <c r="E6" s="276"/>
      <c r="F6" s="108"/>
      <c r="G6" s="108"/>
      <c r="H6" s="108"/>
      <c r="I6" s="108"/>
      <c r="J6" s="226"/>
      <c r="K6" s="272"/>
      <c r="L6" s="658"/>
      <c r="M6" s="272"/>
      <c r="N6" s="272"/>
      <c r="O6" s="277"/>
      <c r="P6" s="108"/>
    </row>
    <row r="7" spans="1:16" ht="15.75" customHeight="1">
      <c r="A7" s="2050" t="s">
        <v>1229</v>
      </c>
      <c r="B7" s="2050"/>
      <c r="C7" s="2050"/>
      <c r="D7" s="2050"/>
      <c r="E7" s="2050"/>
      <c r="F7" s="2050"/>
      <c r="G7" s="2050"/>
      <c r="H7" s="2050"/>
      <c r="I7" s="2050"/>
      <c r="J7" s="2050"/>
      <c r="K7" s="2050"/>
      <c r="L7" s="2050"/>
      <c r="M7" s="2050"/>
      <c r="N7" s="2050"/>
      <c r="O7" s="2050"/>
      <c r="P7" s="2050"/>
    </row>
    <row r="8" spans="1:16" ht="13.5" thickBot="1">
      <c r="B8" s="100"/>
      <c r="C8" s="100"/>
      <c r="D8" s="100"/>
      <c r="E8" s="100"/>
      <c r="F8" s="100"/>
      <c r="G8" s="100"/>
      <c r="H8" s="100"/>
      <c r="I8" s="100"/>
      <c r="J8" s="100"/>
      <c r="K8" s="100"/>
      <c r="L8" s="100"/>
      <c r="M8" s="100"/>
      <c r="N8" s="100"/>
      <c r="O8" s="100"/>
      <c r="P8" s="100"/>
    </row>
    <row r="9" spans="1:16" ht="12.75" customHeight="1" thickBot="1">
      <c r="A9" s="108"/>
      <c r="B9" s="2985" t="s">
        <v>1230</v>
      </c>
      <c r="C9" s="2987" t="s">
        <v>1231</v>
      </c>
      <c r="D9" s="2988"/>
      <c r="E9" s="2988"/>
      <c r="F9" s="2988"/>
      <c r="G9" s="2988"/>
      <c r="H9" s="2988"/>
      <c r="I9" s="2988"/>
      <c r="J9" s="2988" t="s">
        <v>1232</v>
      </c>
      <c r="K9" s="2988"/>
      <c r="L9" s="2988"/>
      <c r="M9" s="2988"/>
      <c r="N9" s="2988"/>
      <c r="O9" s="2988"/>
      <c r="P9" s="2989"/>
    </row>
    <row r="10" spans="1:16" ht="24.75" customHeight="1">
      <c r="A10" s="108"/>
      <c r="B10" s="2986"/>
      <c r="C10" s="2990" t="s">
        <v>1233</v>
      </c>
      <c r="D10" s="2991"/>
      <c r="E10" s="2994" t="s">
        <v>1234</v>
      </c>
      <c r="F10" s="2995"/>
      <c r="G10" s="3005" t="s">
        <v>1235</v>
      </c>
      <c r="H10" s="3006"/>
      <c r="I10" s="3009" t="s">
        <v>341</v>
      </c>
      <c r="J10" s="2990" t="s">
        <v>1233</v>
      </c>
      <c r="K10" s="2976"/>
      <c r="L10" s="3011" t="s">
        <v>1234</v>
      </c>
      <c r="M10" s="3012"/>
      <c r="N10" s="2975" t="s">
        <v>1235</v>
      </c>
      <c r="O10" s="2976"/>
      <c r="P10" s="2979" t="s">
        <v>341</v>
      </c>
    </row>
    <row r="11" spans="1:16" ht="12.75" customHeight="1" thickBot="1">
      <c r="A11" s="108"/>
      <c r="B11" s="659"/>
      <c r="C11" s="2992"/>
      <c r="D11" s="2993"/>
      <c r="E11" s="2998" t="s">
        <v>1236</v>
      </c>
      <c r="F11" s="2999"/>
      <c r="G11" s="3007"/>
      <c r="H11" s="3008"/>
      <c r="I11" s="3010"/>
      <c r="J11" s="2992"/>
      <c r="K11" s="2978"/>
      <c r="L11" s="3000" t="s">
        <v>1236</v>
      </c>
      <c r="M11" s="2999"/>
      <c r="N11" s="2977"/>
      <c r="O11" s="2978"/>
      <c r="P11" s="2980"/>
    </row>
    <row r="12" spans="1:16" ht="12.75" customHeight="1" thickBot="1">
      <c r="A12" s="108"/>
      <c r="B12" s="660" t="s">
        <v>1237</v>
      </c>
      <c r="C12" s="661" t="s">
        <v>1238</v>
      </c>
      <c r="D12" s="662" t="s">
        <v>497</v>
      </c>
      <c r="E12" s="661" t="s">
        <v>1238</v>
      </c>
      <c r="F12" s="661" t="s">
        <v>497</v>
      </c>
      <c r="G12" s="661" t="s">
        <v>1238</v>
      </c>
      <c r="H12" s="661" t="s">
        <v>497</v>
      </c>
      <c r="I12" s="663"/>
      <c r="J12" s="1226" t="s">
        <v>1238</v>
      </c>
      <c r="K12" s="661" t="s">
        <v>497</v>
      </c>
      <c r="L12" s="661" t="s">
        <v>1238</v>
      </c>
      <c r="M12" s="661" t="s">
        <v>497</v>
      </c>
      <c r="N12" s="661" t="s">
        <v>1238</v>
      </c>
      <c r="O12" s="661" t="s">
        <v>497</v>
      </c>
      <c r="P12" s="664"/>
    </row>
    <row r="13" spans="1:16" ht="12.75">
      <c r="A13" s="108"/>
      <c r="B13" s="665"/>
      <c r="C13" s="666"/>
      <c r="D13" s="667"/>
      <c r="E13" s="666"/>
      <c r="F13" s="666"/>
      <c r="G13" s="666"/>
      <c r="H13" s="666"/>
      <c r="I13" s="666"/>
      <c r="J13" s="1227"/>
      <c r="K13" s="668"/>
      <c r="L13" s="666"/>
      <c r="M13" s="666"/>
      <c r="N13" s="666"/>
      <c r="O13" s="666"/>
      <c r="P13" s="666"/>
    </row>
    <row r="14" spans="1:16" ht="12.75" customHeight="1">
      <c r="A14" s="669" t="s">
        <v>1239</v>
      </c>
      <c r="B14" s="670" t="s">
        <v>1240</v>
      </c>
      <c r="C14" s="671"/>
      <c r="D14" s="672"/>
      <c r="E14" s="671"/>
      <c r="F14" s="671"/>
      <c r="G14" s="671"/>
      <c r="H14" s="671"/>
      <c r="I14" s="671"/>
      <c r="J14" s="1228"/>
      <c r="K14" s="671"/>
      <c r="L14" s="671"/>
      <c r="M14" s="671"/>
      <c r="N14" s="671"/>
      <c r="O14" s="671"/>
      <c r="P14" s="674"/>
    </row>
    <row r="15" spans="1:16" ht="28.5" customHeight="1">
      <c r="A15" s="669" t="s">
        <v>1241</v>
      </c>
      <c r="B15" s="1162" t="s">
        <v>1684</v>
      </c>
      <c r="C15" s="671"/>
      <c r="D15" s="672"/>
      <c r="E15" s="671"/>
      <c r="F15" s="671"/>
      <c r="G15" s="671"/>
      <c r="H15" s="671"/>
      <c r="I15" s="671"/>
      <c r="J15" s="1229"/>
      <c r="K15" s="1164"/>
      <c r="L15" s="676"/>
      <c r="M15" s="676"/>
      <c r="N15" s="676"/>
      <c r="O15" s="676"/>
      <c r="P15" s="674"/>
    </row>
    <row r="16" spans="1:16" ht="39" customHeight="1">
      <c r="A16" s="669" t="s">
        <v>1245</v>
      </c>
      <c r="B16" s="1162" t="s">
        <v>1685</v>
      </c>
      <c r="C16" s="671"/>
      <c r="D16" s="672"/>
      <c r="E16" s="671"/>
      <c r="F16" s="671"/>
      <c r="G16" s="671"/>
      <c r="H16" s="671"/>
      <c r="I16" s="671"/>
      <c r="J16" s="1229"/>
      <c r="K16" s="1163"/>
      <c r="L16" s="678"/>
      <c r="M16" s="678"/>
      <c r="N16" s="678"/>
      <c r="O16" s="678"/>
      <c r="P16" s="674"/>
    </row>
    <row r="17" spans="1:16" ht="31.5" customHeight="1">
      <c r="A17" s="669" t="s">
        <v>1249</v>
      </c>
      <c r="B17" s="1162" t="s">
        <v>1686</v>
      </c>
      <c r="C17" s="671"/>
      <c r="D17" s="672"/>
      <c r="E17" s="671"/>
      <c r="F17" s="671"/>
      <c r="G17" s="671"/>
      <c r="H17" s="671"/>
      <c r="I17" s="671"/>
      <c r="J17" s="1228"/>
      <c r="K17" s="671"/>
      <c r="L17" s="671"/>
      <c r="M17" s="671"/>
      <c r="N17" s="671"/>
      <c r="O17" s="671"/>
      <c r="P17" s="674"/>
    </row>
    <row r="18" spans="1:16" ht="13.5" thickBot="1">
      <c r="A18" s="677"/>
      <c r="B18" s="679"/>
      <c r="C18" s="680"/>
      <c r="D18" s="681"/>
      <c r="E18" s="680"/>
      <c r="F18" s="680"/>
      <c r="G18" s="680"/>
      <c r="H18" s="680"/>
      <c r="I18" s="680"/>
      <c r="J18" s="1230"/>
      <c r="K18" s="682"/>
      <c r="L18" s="683"/>
      <c r="M18" s="683"/>
      <c r="N18" s="683"/>
      <c r="O18" s="683"/>
      <c r="P18" s="684"/>
    </row>
    <row r="19" spans="1:16" ht="12.75" customHeight="1" thickBot="1">
      <c r="A19" s="685" t="s">
        <v>1252</v>
      </c>
      <c r="B19" s="3001" t="s">
        <v>1253</v>
      </c>
      <c r="C19" s="686"/>
      <c r="D19" s="687"/>
      <c r="E19" s="686"/>
      <c r="F19" s="686"/>
      <c r="G19" s="686"/>
      <c r="H19" s="686"/>
      <c r="I19" s="686"/>
      <c r="J19" s="1231"/>
      <c r="K19" s="686"/>
      <c r="L19" s="686"/>
      <c r="M19" s="686"/>
      <c r="N19" s="686"/>
      <c r="O19" s="686"/>
      <c r="P19" s="689"/>
    </row>
    <row r="20" spans="1:16" ht="13.5" thickBot="1">
      <c r="A20" s="690"/>
      <c r="B20" s="3002"/>
      <c r="C20" s="691"/>
      <c r="D20" s="692"/>
      <c r="E20" s="691"/>
      <c r="F20" s="691"/>
      <c r="G20" s="691"/>
      <c r="H20" s="691"/>
      <c r="I20" s="691"/>
      <c r="J20" s="1232"/>
      <c r="K20" s="693"/>
      <c r="L20" s="694"/>
      <c r="M20" s="694"/>
      <c r="N20" s="694"/>
      <c r="O20" s="694"/>
      <c r="P20" s="659"/>
    </row>
    <row r="21" spans="1:16" ht="12.75" customHeight="1">
      <c r="A21" s="669" t="s">
        <v>1254</v>
      </c>
      <c r="B21" s="1023" t="s">
        <v>1255</v>
      </c>
      <c r="C21" s="695"/>
      <c r="D21" s="695"/>
      <c r="E21" s="695"/>
      <c r="F21" s="695"/>
      <c r="G21" s="695"/>
      <c r="H21" s="695"/>
      <c r="I21" s="695"/>
      <c r="J21" s="1233"/>
      <c r="K21" s="708"/>
      <c r="L21" s="708"/>
      <c r="M21" s="708"/>
      <c r="N21" s="708"/>
      <c r="O21" s="708"/>
      <c r="P21" s="698"/>
    </row>
    <row r="22" spans="1:16" ht="12.75" customHeight="1" thickBot="1">
      <c r="A22" s="669" t="s">
        <v>1256</v>
      </c>
      <c r="B22" s="1024" t="s">
        <v>1257</v>
      </c>
      <c r="C22" s="671"/>
      <c r="D22" s="672"/>
      <c r="E22" s="671"/>
      <c r="F22" s="671"/>
      <c r="G22" s="671"/>
      <c r="H22" s="671"/>
      <c r="I22" s="671"/>
      <c r="J22" s="1228"/>
      <c r="K22" s="671"/>
      <c r="L22" s="671"/>
      <c r="M22" s="671"/>
      <c r="N22" s="671"/>
      <c r="O22" s="671"/>
      <c r="P22" s="674"/>
    </row>
    <row r="23" spans="1:16" ht="4.5" customHeight="1" thickBot="1">
      <c r="A23" s="247"/>
      <c r="B23" s="699"/>
      <c r="C23" s="110"/>
      <c r="D23" s="110"/>
      <c r="E23" s="110"/>
      <c r="F23" s="700"/>
      <c r="G23" s="110"/>
      <c r="H23" s="110"/>
      <c r="I23" s="110"/>
      <c r="J23" s="1234"/>
      <c r="K23" s="110"/>
      <c r="L23" s="110"/>
      <c r="M23" s="110"/>
      <c r="N23" s="110"/>
      <c r="O23" s="110"/>
      <c r="P23" s="701"/>
    </row>
    <row r="24" spans="1:16" ht="15" customHeight="1">
      <c r="A24" s="247"/>
      <c r="B24" s="39"/>
      <c r="C24" s="46"/>
      <c r="D24" s="46"/>
      <c r="E24" s="46"/>
      <c r="F24" s="110"/>
      <c r="G24" s="46"/>
      <c r="H24" s="46"/>
      <c r="I24" s="110"/>
      <c r="J24" s="3003" t="s">
        <v>1258</v>
      </c>
      <c r="K24" s="3004"/>
      <c r="L24" s="110"/>
      <c r="M24" s="46"/>
      <c r="N24" s="46"/>
      <c r="O24" s="46"/>
      <c r="P24" s="39"/>
    </row>
    <row r="25" spans="1:16" ht="18" customHeight="1" thickBot="1">
      <c r="A25" s="702"/>
      <c r="B25" s="703" t="s">
        <v>1259</v>
      </c>
      <c r="C25" s="704"/>
      <c r="D25" s="704"/>
      <c r="E25" s="704"/>
      <c r="F25" s="704"/>
      <c r="G25" s="704"/>
      <c r="H25" s="704"/>
      <c r="I25" s="705"/>
      <c r="J25" s="2996" t="s">
        <v>1260</v>
      </c>
      <c r="K25" s="2997"/>
      <c r="L25" s="110"/>
      <c r="M25" s="46"/>
      <c r="N25" s="46"/>
      <c r="O25" s="46"/>
      <c r="P25" s="39"/>
    </row>
    <row r="26" spans="1:16" ht="12.75" customHeight="1" thickBot="1">
      <c r="A26" s="706" t="s">
        <v>1261</v>
      </c>
      <c r="B26" s="707" t="s">
        <v>1240</v>
      </c>
      <c r="C26" s="708"/>
      <c r="D26" s="708"/>
      <c r="E26" s="708"/>
      <c r="F26" s="709"/>
      <c r="G26" s="710"/>
      <c r="H26" s="708"/>
      <c r="I26" s="697">
        <f>SUM(C26:H26)</f>
        <v>0</v>
      </c>
      <c r="J26" s="1233"/>
      <c r="K26" s="708"/>
      <c r="L26" s="110"/>
      <c r="M26" s="46"/>
      <c r="N26" s="46"/>
      <c r="O26" s="46"/>
      <c r="P26" s="39"/>
    </row>
    <row r="27" spans="1:16" ht="12.75" customHeight="1">
      <c r="A27" s="669" t="s">
        <v>1262</v>
      </c>
      <c r="B27" s="690" t="s">
        <v>1242</v>
      </c>
      <c r="C27" s="671"/>
      <c r="D27" s="671"/>
      <c r="E27" s="671"/>
      <c r="F27" s="711"/>
      <c r="G27" s="712"/>
      <c r="H27" s="671"/>
      <c r="I27" s="673"/>
      <c r="J27" s="1235"/>
      <c r="K27" s="675"/>
      <c r="L27" s="110"/>
      <c r="M27" s="46"/>
      <c r="N27" s="46"/>
      <c r="O27" s="46"/>
      <c r="P27" s="39"/>
    </row>
    <row r="28" spans="1:16" ht="12.75" customHeight="1">
      <c r="A28" s="713"/>
      <c r="B28" s="690" t="s">
        <v>1243</v>
      </c>
      <c r="C28" s="671"/>
      <c r="D28" s="671"/>
      <c r="E28" s="671"/>
      <c r="F28" s="711"/>
      <c r="G28" s="672"/>
      <c r="H28" s="671"/>
      <c r="I28" s="673"/>
      <c r="J28" s="1235"/>
      <c r="K28" s="675"/>
      <c r="L28" s="110"/>
      <c r="M28" s="46"/>
      <c r="N28" s="46"/>
      <c r="O28" s="46"/>
      <c r="P28" s="39"/>
    </row>
    <row r="29" spans="1:16" ht="12.75" customHeight="1">
      <c r="A29" s="713"/>
      <c r="B29" s="690" t="s">
        <v>1244</v>
      </c>
      <c r="C29" s="671"/>
      <c r="D29" s="671"/>
      <c r="E29" s="671"/>
      <c r="F29" s="711"/>
      <c r="G29" s="672"/>
      <c r="H29" s="671"/>
      <c r="I29" s="673">
        <f>SUM(C29:H29)</f>
        <v>0</v>
      </c>
      <c r="J29" s="1236"/>
      <c r="K29" s="671"/>
      <c r="L29" s="110"/>
      <c r="M29" s="46"/>
      <c r="N29" s="46"/>
      <c r="O29" s="46"/>
      <c r="P29" s="39"/>
    </row>
    <row r="30" spans="1:16" ht="12.75" customHeight="1">
      <c r="A30" s="669" t="s">
        <v>1263</v>
      </c>
      <c r="B30" s="690" t="s">
        <v>1246</v>
      </c>
      <c r="C30" s="671"/>
      <c r="D30" s="671"/>
      <c r="E30" s="671"/>
      <c r="F30" s="711"/>
      <c r="G30" s="672"/>
      <c r="H30" s="671"/>
      <c r="I30" s="673"/>
      <c r="J30" s="1235"/>
      <c r="K30" s="675"/>
      <c r="L30" s="110"/>
      <c r="M30" s="46"/>
      <c r="N30" s="714" t="s">
        <v>1264</v>
      </c>
      <c r="O30" s="46"/>
      <c r="P30" s="39"/>
    </row>
    <row r="31" spans="1:16" ht="12.75" customHeight="1">
      <c r="A31" s="713"/>
      <c r="B31" s="690" t="s">
        <v>1247</v>
      </c>
      <c r="C31" s="671"/>
      <c r="D31" s="671"/>
      <c r="E31" s="671"/>
      <c r="F31" s="711"/>
      <c r="G31" s="672"/>
      <c r="H31" s="671"/>
      <c r="I31" s="673"/>
      <c r="J31" s="1235"/>
      <c r="K31" s="675"/>
      <c r="L31" s="110"/>
      <c r="M31" s="46"/>
      <c r="N31" s="46"/>
      <c r="O31" s="46"/>
      <c r="P31" s="39"/>
    </row>
    <row r="32" spans="1:16" ht="12.75" customHeight="1">
      <c r="A32" s="713"/>
      <c r="B32" s="690" t="s">
        <v>1248</v>
      </c>
      <c r="C32" s="671"/>
      <c r="D32" s="671"/>
      <c r="E32" s="671"/>
      <c r="F32" s="711"/>
      <c r="G32" s="671"/>
      <c r="H32" s="671"/>
      <c r="I32" s="673">
        <f>SUM(C32:H32)</f>
        <v>0</v>
      </c>
      <c r="J32" s="1236"/>
      <c r="K32" s="671"/>
      <c r="L32" s="110"/>
      <c r="M32" s="46"/>
      <c r="N32" s="714" t="s">
        <v>1265</v>
      </c>
      <c r="O32" s="46"/>
      <c r="P32" s="39"/>
    </row>
    <row r="33" spans="1:16" ht="12.75" customHeight="1">
      <c r="A33" s="669" t="s">
        <v>1266</v>
      </c>
      <c r="B33" s="690" t="s">
        <v>1250</v>
      </c>
      <c r="C33" s="671"/>
      <c r="D33" s="671"/>
      <c r="E33" s="671"/>
      <c r="F33" s="711"/>
      <c r="G33" s="672"/>
      <c r="H33" s="671"/>
      <c r="I33" s="673"/>
      <c r="J33" s="1237"/>
      <c r="K33" s="678"/>
      <c r="L33" s="110"/>
      <c r="M33" s="46"/>
      <c r="N33" s="46"/>
      <c r="O33" s="46"/>
      <c r="P33" s="39"/>
    </row>
    <row r="34" spans="1:16" ht="12.75" customHeight="1">
      <c r="A34" s="713"/>
      <c r="B34" s="690" t="s">
        <v>1251</v>
      </c>
      <c r="C34" s="671"/>
      <c r="D34" s="671"/>
      <c r="E34" s="671"/>
      <c r="F34" s="711"/>
      <c r="G34" s="672"/>
      <c r="H34" s="671"/>
      <c r="I34" s="673">
        <f>SUM(C34:H34)</f>
        <v>0</v>
      </c>
      <c r="J34" s="1236"/>
      <c r="K34" s="671"/>
      <c r="L34" s="110"/>
      <c r="M34" s="46"/>
      <c r="N34" s="46"/>
      <c r="O34" s="46"/>
      <c r="P34" s="39"/>
    </row>
    <row r="35" spans="1:16" ht="8.25" customHeight="1" thickBot="1">
      <c r="A35" s="715"/>
      <c r="B35" s="716"/>
      <c r="C35" s="680"/>
      <c r="D35" s="680"/>
      <c r="E35" s="680"/>
      <c r="F35" s="717"/>
      <c r="G35" s="681"/>
      <c r="H35" s="680"/>
      <c r="I35" s="718"/>
      <c r="J35" s="1238"/>
      <c r="K35" s="682"/>
      <c r="L35" s="110"/>
      <c r="M35" s="46"/>
      <c r="N35" s="46"/>
      <c r="O35" s="46"/>
      <c r="P35" s="39"/>
    </row>
    <row r="36" spans="1:16" ht="12.75" customHeight="1" thickBot="1">
      <c r="A36" s="719" t="s">
        <v>1267</v>
      </c>
      <c r="B36" s="720" t="s">
        <v>1268</v>
      </c>
      <c r="C36" s="686">
        <f t="shared" ref="C36:I36" si="0">SUM((((C26+C29)+C32)+C34))</f>
        <v>0</v>
      </c>
      <c r="D36" s="686">
        <f>SUM((((D26+D29)+D32)+D34))</f>
        <v>0</v>
      </c>
      <c r="E36" s="686">
        <f t="shared" si="0"/>
        <v>0</v>
      </c>
      <c r="F36" s="721">
        <f t="shared" si="0"/>
        <v>0</v>
      </c>
      <c r="G36" s="687">
        <f t="shared" si="0"/>
        <v>0</v>
      </c>
      <c r="H36" s="686">
        <f t="shared" si="0"/>
        <v>0</v>
      </c>
      <c r="I36" s="688">
        <f t="shared" si="0"/>
        <v>0</v>
      </c>
      <c r="J36" s="1239">
        <f>SUM((((J26+J29)+J32)+J34))</f>
        <v>0</v>
      </c>
      <c r="K36" s="686">
        <f>SUM((((K26+K29)+K32)+K34))</f>
        <v>0</v>
      </c>
      <c r="L36" s="110"/>
      <c r="M36" s="46"/>
      <c r="N36" s="46"/>
      <c r="O36" s="46"/>
      <c r="P36" s="39"/>
    </row>
    <row r="37" spans="1:16" ht="12.75" customHeight="1">
      <c r="A37" s="706" t="s">
        <v>1269</v>
      </c>
      <c r="B37" s="722" t="s">
        <v>1255</v>
      </c>
      <c r="C37" s="695"/>
      <c r="D37" s="695"/>
      <c r="E37" s="695"/>
      <c r="F37" s="723"/>
      <c r="G37" s="696"/>
      <c r="H37" s="695"/>
      <c r="I37" s="697">
        <f>SUM(C37:H37)</f>
        <v>0</v>
      </c>
      <c r="J37" s="1240"/>
      <c r="K37" s="695"/>
      <c r="L37" s="110"/>
      <c r="M37" s="46"/>
      <c r="N37" s="46"/>
      <c r="O37" s="46"/>
      <c r="P37" s="39"/>
    </row>
    <row r="38" spans="1:16" ht="12.75" customHeight="1" thickBot="1">
      <c r="A38" s="724" t="s">
        <v>1270</v>
      </c>
      <c r="B38" s="725" t="s">
        <v>1257</v>
      </c>
      <c r="C38" s="680"/>
      <c r="D38" s="680"/>
      <c r="E38" s="680"/>
      <c r="F38" s="717"/>
      <c r="G38" s="681"/>
      <c r="H38" s="680"/>
      <c r="I38" s="718">
        <f>SUM(C38:H38)</f>
        <v>0</v>
      </c>
      <c r="J38" s="1241"/>
      <c r="K38" s="680"/>
      <c r="L38" s="110"/>
      <c r="M38" s="46"/>
      <c r="N38" s="46"/>
      <c r="O38" s="46"/>
      <c r="P38" s="39"/>
    </row>
    <row r="39" spans="1:16" ht="12.75" customHeight="1" thickBot="1">
      <c r="A39" s="719" t="s">
        <v>1271</v>
      </c>
      <c r="B39" s="726" t="s">
        <v>1272</v>
      </c>
      <c r="C39" s="686">
        <f t="shared" ref="C39:H39" si="1">C19+C36</f>
        <v>0</v>
      </c>
      <c r="D39" s="686">
        <f t="shared" si="1"/>
        <v>0</v>
      </c>
      <c r="E39" s="686">
        <f t="shared" si="1"/>
        <v>0</v>
      </c>
      <c r="F39" s="721">
        <f t="shared" si="1"/>
        <v>0</v>
      </c>
      <c r="G39" s="687">
        <f t="shared" si="1"/>
        <v>0</v>
      </c>
      <c r="H39" s="686">
        <f t="shared" si="1"/>
        <v>0</v>
      </c>
      <c r="I39" s="688">
        <f>SUM(C39:H39)</f>
        <v>0</v>
      </c>
      <c r="J39" s="727"/>
      <c r="K39" s="728"/>
      <c r="L39" s="46"/>
      <c r="M39" s="46"/>
      <c r="N39" s="46"/>
      <c r="O39" s="46"/>
      <c r="P39" s="39"/>
    </row>
    <row r="40" spans="1:16" ht="14.25" customHeight="1">
      <c r="A40" s="39"/>
      <c r="B40" s="39"/>
      <c r="C40" s="39"/>
      <c r="D40" s="39"/>
      <c r="E40" s="39"/>
      <c r="F40" s="729"/>
      <c r="G40" s="39"/>
      <c r="H40" s="39"/>
      <c r="I40" s="39"/>
      <c r="J40" s="1242"/>
      <c r="K40" s="39"/>
      <c r="L40" s="39"/>
      <c r="M40" s="39"/>
      <c r="N40" s="39"/>
      <c r="O40" s="39"/>
      <c r="P40" s="39"/>
    </row>
    <row r="41" spans="1:16" ht="10.5" customHeight="1">
      <c r="A41" s="39"/>
      <c r="B41" s="730" t="s">
        <v>704</v>
      </c>
      <c r="C41" s="39"/>
      <c r="D41" s="39"/>
      <c r="E41" s="39"/>
      <c r="F41" s="39"/>
      <c r="G41" s="39"/>
      <c r="H41" s="39"/>
      <c r="I41" s="39"/>
      <c r="J41" s="1242"/>
      <c r="K41" s="39"/>
      <c r="L41" s="39"/>
      <c r="M41" s="39"/>
      <c r="N41" s="39"/>
      <c r="O41" s="39"/>
      <c r="P41" s="39"/>
    </row>
    <row r="42" spans="1:16" ht="12" customHeight="1">
      <c r="A42" s="39"/>
      <c r="B42" s="731" t="s">
        <v>1273</v>
      </c>
      <c r="C42" s="39"/>
      <c r="D42" s="39"/>
      <c r="E42" s="39"/>
      <c r="F42" s="39"/>
      <c r="G42" s="39"/>
      <c r="H42" s="39"/>
      <c r="I42" s="39"/>
      <c r="J42" s="1242"/>
      <c r="K42" s="39"/>
      <c r="L42" s="39"/>
      <c r="M42" s="39"/>
      <c r="N42" s="39"/>
      <c r="O42" s="39"/>
      <c r="P42" s="39"/>
    </row>
    <row r="43" spans="1:16" ht="12.75" customHeight="1"/>
  </sheetData>
  <sheetProtection selectLockedCells="1" selectUnlockedCells="1"/>
  <mergeCells count="28">
    <mergeCell ref="J25:K25"/>
    <mergeCell ref="E11:F11"/>
    <mergeCell ref="L11:M11"/>
    <mergeCell ref="B19:B20"/>
    <mergeCell ref="J24:K24"/>
    <mergeCell ref="G10:H11"/>
    <mergeCell ref="I10:I11"/>
    <mergeCell ref="J10:K11"/>
    <mergeCell ref="L10:M10"/>
    <mergeCell ref="N10:O11"/>
    <mergeCell ref="P10:P11"/>
    <mergeCell ref="A5:B5"/>
    <mergeCell ref="C5:I5"/>
    <mergeCell ref="J5:K5"/>
    <mergeCell ref="M5:N5"/>
    <mergeCell ref="A7:P7"/>
    <mergeCell ref="B9:B10"/>
    <mergeCell ref="C9:I9"/>
    <mergeCell ref="J9:P9"/>
    <mergeCell ref="C10:D11"/>
    <mergeCell ref="E10:F10"/>
    <mergeCell ref="A4:B4"/>
    <mergeCell ref="C4:P4"/>
    <mergeCell ref="B1:P1"/>
    <mergeCell ref="A2:D2"/>
    <mergeCell ref="E2:P2"/>
    <mergeCell ref="A3:K3"/>
    <mergeCell ref="M3:P3"/>
  </mergeCells>
  <phoneticPr fontId="112" type="noConversion"/>
  <pageMargins left="0" right="0" top="0" bottom="0" header="0.51181102362204722" footer="0.51181102362204722"/>
  <pageSetup paperSize="9" scale="84" orientation="landscape" horizontalDpi="1200" verticalDpi="1200" r:id="rId1"/>
  <headerFooter alignWithMargins="0"/>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sheetPr>
    <tabColor theme="7" tint="-0.249977111117893"/>
    <pageSetUpPr fitToPage="1"/>
  </sheetPr>
  <dimension ref="A1:O38"/>
  <sheetViews>
    <sheetView showGridLines="0" zoomScale="85" zoomScaleNormal="85" zoomScalePageLayoutView="85" workbookViewId="0">
      <selection activeCell="K19" sqref="K19"/>
    </sheetView>
  </sheetViews>
  <sheetFormatPr baseColWidth="10" defaultRowHeight="12.75" customHeight="1"/>
  <cols>
    <col min="1" max="1" width="55.7109375" style="781" customWidth="1"/>
    <col min="2" max="2" width="14.140625" style="4" customWidth="1"/>
    <col min="3" max="3" width="16" style="4" customWidth="1"/>
    <col min="4" max="4" width="12.7109375" style="4" customWidth="1"/>
    <col min="5" max="5" width="13.140625" style="4" customWidth="1"/>
    <col min="6" max="6" width="16.7109375" style="4" customWidth="1"/>
    <col min="7" max="7" width="13.140625" style="4" customWidth="1"/>
    <col min="8" max="8" width="13.42578125" style="4" customWidth="1"/>
    <col min="9" max="9" width="14.85546875" style="4" customWidth="1"/>
    <col min="10" max="252" width="10.85546875" style="4"/>
    <col min="253" max="253" width="26" style="4" customWidth="1"/>
    <col min="254" max="254" width="13.28515625" style="4" customWidth="1"/>
    <col min="255" max="255" width="11.42578125" style="4" customWidth="1"/>
    <col min="256" max="258" width="12" style="4" customWidth="1"/>
    <col min="259" max="259" width="11.42578125" style="4" customWidth="1"/>
    <col min="260" max="261" width="12" style="4" customWidth="1"/>
    <col min="262" max="262" width="10.85546875" style="4"/>
    <col min="263" max="263" width="2" style="4" customWidth="1"/>
    <col min="264" max="264" width="11.42578125" style="4" customWidth="1"/>
    <col min="265" max="265" width="13.28515625" style="4" customWidth="1"/>
    <col min="266" max="508" width="10.85546875" style="4"/>
    <col min="509" max="509" width="26" style="4" customWidth="1"/>
    <col min="510" max="510" width="13.28515625" style="4" customWidth="1"/>
    <col min="511" max="511" width="11.42578125" style="4" customWidth="1"/>
    <col min="512" max="514" width="12" style="4" customWidth="1"/>
    <col min="515" max="515" width="11.42578125" style="4" customWidth="1"/>
    <col min="516" max="517" width="12" style="4" customWidth="1"/>
    <col min="518" max="518" width="10.85546875" style="4"/>
    <col min="519" max="519" width="2" style="4" customWidth="1"/>
    <col min="520" max="520" width="11.42578125" style="4" customWidth="1"/>
    <col min="521" max="521" width="13.28515625" style="4" customWidth="1"/>
    <col min="522" max="764" width="10.85546875" style="4"/>
    <col min="765" max="765" width="26" style="4" customWidth="1"/>
    <col min="766" max="766" width="13.28515625" style="4" customWidth="1"/>
    <col min="767" max="767" width="11.42578125" style="4" customWidth="1"/>
    <col min="768" max="770" width="12" style="4" customWidth="1"/>
    <col min="771" max="771" width="11.42578125" style="4" customWidth="1"/>
    <col min="772" max="773" width="12" style="4" customWidth="1"/>
    <col min="774" max="774" width="10.85546875" style="4"/>
    <col min="775" max="775" width="2" style="4" customWidth="1"/>
    <col min="776" max="776" width="11.42578125" style="4" customWidth="1"/>
    <col min="777" max="777" width="13.28515625" style="4" customWidth="1"/>
    <col min="778" max="1020" width="10.85546875" style="4"/>
    <col min="1021" max="1021" width="26" style="4" customWidth="1"/>
    <col min="1022" max="1022" width="13.28515625" style="4" customWidth="1"/>
    <col min="1023" max="1023" width="11.42578125" style="4" customWidth="1"/>
    <col min="1024" max="1026" width="12" style="4" customWidth="1"/>
    <col min="1027" max="1027" width="11.42578125" style="4" customWidth="1"/>
    <col min="1028" max="1029" width="12" style="4" customWidth="1"/>
    <col min="1030" max="1030" width="10.85546875" style="4"/>
    <col min="1031" max="1031" width="2" style="4" customWidth="1"/>
    <col min="1032" max="1032" width="11.42578125" style="4" customWidth="1"/>
    <col min="1033" max="1033" width="13.28515625" style="4" customWidth="1"/>
    <col min="1034" max="1276" width="10.85546875" style="4"/>
    <col min="1277" max="1277" width="26" style="4" customWidth="1"/>
    <col min="1278" max="1278" width="13.28515625" style="4" customWidth="1"/>
    <col min="1279" max="1279" width="11.42578125" style="4" customWidth="1"/>
    <col min="1280" max="1282" width="12" style="4" customWidth="1"/>
    <col min="1283" max="1283" width="11.42578125" style="4" customWidth="1"/>
    <col min="1284" max="1285" width="12" style="4" customWidth="1"/>
    <col min="1286" max="1286" width="10.85546875" style="4"/>
    <col min="1287" max="1287" width="2" style="4" customWidth="1"/>
    <col min="1288" max="1288" width="11.42578125" style="4" customWidth="1"/>
    <col min="1289" max="1289" width="13.28515625" style="4" customWidth="1"/>
    <col min="1290" max="1532" width="10.85546875" style="4"/>
    <col min="1533" max="1533" width="26" style="4" customWidth="1"/>
    <col min="1534" max="1534" width="13.28515625" style="4" customWidth="1"/>
    <col min="1535" max="1535" width="11.42578125" style="4" customWidth="1"/>
    <col min="1536" max="1538" width="12" style="4" customWidth="1"/>
    <col min="1539" max="1539" width="11.42578125" style="4" customWidth="1"/>
    <col min="1540" max="1541" width="12" style="4" customWidth="1"/>
    <col min="1542" max="1542" width="10.85546875" style="4"/>
    <col min="1543" max="1543" width="2" style="4" customWidth="1"/>
    <col min="1544" max="1544" width="11.42578125" style="4" customWidth="1"/>
    <col min="1545" max="1545" width="13.28515625" style="4" customWidth="1"/>
    <col min="1546" max="1788" width="10.85546875" style="4"/>
    <col min="1789" max="1789" width="26" style="4" customWidth="1"/>
    <col min="1790" max="1790" width="13.28515625" style="4" customWidth="1"/>
    <col min="1791" max="1791" width="11.42578125" style="4" customWidth="1"/>
    <col min="1792" max="1794" width="12" style="4" customWidth="1"/>
    <col min="1795" max="1795" width="11.42578125" style="4" customWidth="1"/>
    <col min="1796" max="1797" width="12" style="4" customWidth="1"/>
    <col min="1798" max="1798" width="10.85546875" style="4"/>
    <col min="1799" max="1799" width="2" style="4" customWidth="1"/>
    <col min="1800" max="1800" width="11.42578125" style="4" customWidth="1"/>
    <col min="1801" max="1801" width="13.28515625" style="4" customWidth="1"/>
    <col min="1802" max="2044" width="10.85546875" style="4"/>
    <col min="2045" max="2045" width="26" style="4" customWidth="1"/>
    <col min="2046" max="2046" width="13.28515625" style="4" customWidth="1"/>
    <col min="2047" max="2047" width="11.42578125" style="4" customWidth="1"/>
    <col min="2048" max="2050" width="12" style="4" customWidth="1"/>
    <col min="2051" max="2051" width="11.42578125" style="4" customWidth="1"/>
    <col min="2052" max="2053" width="12" style="4" customWidth="1"/>
    <col min="2054" max="2054" width="10.85546875" style="4"/>
    <col min="2055" max="2055" width="2" style="4" customWidth="1"/>
    <col min="2056" max="2056" width="11.42578125" style="4" customWidth="1"/>
    <col min="2057" max="2057" width="13.28515625" style="4" customWidth="1"/>
    <col min="2058" max="2300" width="10.85546875" style="4"/>
    <col min="2301" max="2301" width="26" style="4" customWidth="1"/>
    <col min="2302" max="2302" width="13.28515625" style="4" customWidth="1"/>
    <col min="2303" max="2303" width="11.42578125" style="4" customWidth="1"/>
    <col min="2304" max="2306" width="12" style="4" customWidth="1"/>
    <col min="2307" max="2307" width="11.42578125" style="4" customWidth="1"/>
    <col min="2308" max="2309" width="12" style="4" customWidth="1"/>
    <col min="2310" max="2310" width="10.85546875" style="4"/>
    <col min="2311" max="2311" width="2" style="4" customWidth="1"/>
    <col min="2312" max="2312" width="11.42578125" style="4" customWidth="1"/>
    <col min="2313" max="2313" width="13.28515625" style="4" customWidth="1"/>
    <col min="2314" max="2556" width="10.85546875" style="4"/>
    <col min="2557" max="2557" width="26" style="4" customWidth="1"/>
    <col min="2558" max="2558" width="13.28515625" style="4" customWidth="1"/>
    <col min="2559" max="2559" width="11.42578125" style="4" customWidth="1"/>
    <col min="2560" max="2562" width="12" style="4" customWidth="1"/>
    <col min="2563" max="2563" width="11.42578125" style="4" customWidth="1"/>
    <col min="2564" max="2565" width="12" style="4" customWidth="1"/>
    <col min="2566" max="2566" width="10.85546875" style="4"/>
    <col min="2567" max="2567" width="2" style="4" customWidth="1"/>
    <col min="2568" max="2568" width="11.42578125" style="4" customWidth="1"/>
    <col min="2569" max="2569" width="13.28515625" style="4" customWidth="1"/>
    <col min="2570" max="2812" width="10.85546875" style="4"/>
    <col min="2813" max="2813" width="26" style="4" customWidth="1"/>
    <col min="2814" max="2814" width="13.28515625" style="4" customWidth="1"/>
    <col min="2815" max="2815" width="11.42578125" style="4" customWidth="1"/>
    <col min="2816" max="2818" width="12" style="4" customWidth="1"/>
    <col min="2819" max="2819" width="11.42578125" style="4" customWidth="1"/>
    <col min="2820" max="2821" width="12" style="4" customWidth="1"/>
    <col min="2822" max="2822" width="10.85546875" style="4"/>
    <col min="2823" max="2823" width="2" style="4" customWidth="1"/>
    <col min="2824" max="2824" width="11.42578125" style="4" customWidth="1"/>
    <col min="2825" max="2825" width="13.28515625" style="4" customWidth="1"/>
    <col min="2826" max="3068" width="10.85546875" style="4"/>
    <col min="3069" max="3069" width="26" style="4" customWidth="1"/>
    <col min="3070" max="3070" width="13.28515625" style="4" customWidth="1"/>
    <col min="3071" max="3071" width="11.42578125" style="4" customWidth="1"/>
    <col min="3072" max="3074" width="12" style="4" customWidth="1"/>
    <col min="3075" max="3075" width="11.42578125" style="4" customWidth="1"/>
    <col min="3076" max="3077" width="12" style="4" customWidth="1"/>
    <col min="3078" max="3078" width="10.85546875" style="4"/>
    <col min="3079" max="3079" width="2" style="4" customWidth="1"/>
    <col min="3080" max="3080" width="11.42578125" style="4" customWidth="1"/>
    <col min="3081" max="3081" width="13.28515625" style="4" customWidth="1"/>
    <col min="3082" max="3324" width="10.85546875" style="4"/>
    <col min="3325" max="3325" width="26" style="4" customWidth="1"/>
    <col min="3326" max="3326" width="13.28515625" style="4" customWidth="1"/>
    <col min="3327" max="3327" width="11.42578125" style="4" customWidth="1"/>
    <col min="3328" max="3330" width="12" style="4" customWidth="1"/>
    <col min="3331" max="3331" width="11.42578125" style="4" customWidth="1"/>
    <col min="3332" max="3333" width="12" style="4" customWidth="1"/>
    <col min="3334" max="3334" width="10.85546875" style="4"/>
    <col min="3335" max="3335" width="2" style="4" customWidth="1"/>
    <col min="3336" max="3336" width="11.42578125" style="4" customWidth="1"/>
    <col min="3337" max="3337" width="13.28515625" style="4" customWidth="1"/>
    <col min="3338" max="3580" width="10.85546875" style="4"/>
    <col min="3581" max="3581" width="26" style="4" customWidth="1"/>
    <col min="3582" max="3582" width="13.28515625" style="4" customWidth="1"/>
    <col min="3583" max="3583" width="11.42578125" style="4" customWidth="1"/>
    <col min="3584" max="3586" width="12" style="4" customWidth="1"/>
    <col min="3587" max="3587" width="11.42578125" style="4" customWidth="1"/>
    <col min="3588" max="3589" width="12" style="4" customWidth="1"/>
    <col min="3590" max="3590" width="10.85546875" style="4"/>
    <col min="3591" max="3591" width="2" style="4" customWidth="1"/>
    <col min="3592" max="3592" width="11.42578125" style="4" customWidth="1"/>
    <col min="3593" max="3593" width="13.28515625" style="4" customWidth="1"/>
    <col min="3594" max="3836" width="10.85546875" style="4"/>
    <col min="3837" max="3837" width="26" style="4" customWidth="1"/>
    <col min="3838" max="3838" width="13.28515625" style="4" customWidth="1"/>
    <col min="3839" max="3839" width="11.42578125" style="4" customWidth="1"/>
    <col min="3840" max="3842" width="12" style="4" customWidth="1"/>
    <col min="3843" max="3843" width="11.42578125" style="4" customWidth="1"/>
    <col min="3844" max="3845" width="12" style="4" customWidth="1"/>
    <col min="3846" max="3846" width="10.85546875" style="4"/>
    <col min="3847" max="3847" width="2" style="4" customWidth="1"/>
    <col min="3848" max="3848" width="11.42578125" style="4" customWidth="1"/>
    <col min="3849" max="3849" width="13.28515625" style="4" customWidth="1"/>
    <col min="3850" max="4092" width="10.85546875" style="4"/>
    <col min="4093" max="4093" width="26" style="4" customWidth="1"/>
    <col min="4094" max="4094" width="13.28515625" style="4" customWidth="1"/>
    <col min="4095" max="4095" width="11.42578125" style="4" customWidth="1"/>
    <col min="4096" max="4098" width="12" style="4" customWidth="1"/>
    <col min="4099" max="4099" width="11.42578125" style="4" customWidth="1"/>
    <col min="4100" max="4101" width="12" style="4" customWidth="1"/>
    <col min="4102" max="4102" width="10.85546875" style="4"/>
    <col min="4103" max="4103" width="2" style="4" customWidth="1"/>
    <col min="4104" max="4104" width="11.42578125" style="4" customWidth="1"/>
    <col min="4105" max="4105" width="13.28515625" style="4" customWidth="1"/>
    <col min="4106" max="4348" width="10.85546875" style="4"/>
    <col min="4349" max="4349" width="26" style="4" customWidth="1"/>
    <col min="4350" max="4350" width="13.28515625" style="4" customWidth="1"/>
    <col min="4351" max="4351" width="11.42578125" style="4" customWidth="1"/>
    <col min="4352" max="4354" width="12" style="4" customWidth="1"/>
    <col min="4355" max="4355" width="11.42578125" style="4" customWidth="1"/>
    <col min="4356" max="4357" width="12" style="4" customWidth="1"/>
    <col min="4358" max="4358" width="10.85546875" style="4"/>
    <col min="4359" max="4359" width="2" style="4" customWidth="1"/>
    <col min="4360" max="4360" width="11.42578125" style="4" customWidth="1"/>
    <col min="4361" max="4361" width="13.28515625" style="4" customWidth="1"/>
    <col min="4362" max="4604" width="10.85546875" style="4"/>
    <col min="4605" max="4605" width="26" style="4" customWidth="1"/>
    <col min="4606" max="4606" width="13.28515625" style="4" customWidth="1"/>
    <col min="4607" max="4607" width="11.42578125" style="4" customWidth="1"/>
    <col min="4608" max="4610" width="12" style="4" customWidth="1"/>
    <col min="4611" max="4611" width="11.42578125" style="4" customWidth="1"/>
    <col min="4612" max="4613" width="12" style="4" customWidth="1"/>
    <col min="4614" max="4614" width="10.85546875" style="4"/>
    <col min="4615" max="4615" width="2" style="4" customWidth="1"/>
    <col min="4616" max="4616" width="11.42578125" style="4" customWidth="1"/>
    <col min="4617" max="4617" width="13.28515625" style="4" customWidth="1"/>
    <col min="4618" max="4860" width="10.85546875" style="4"/>
    <col min="4861" max="4861" width="26" style="4" customWidth="1"/>
    <col min="4862" max="4862" width="13.28515625" style="4" customWidth="1"/>
    <col min="4863" max="4863" width="11.42578125" style="4" customWidth="1"/>
    <col min="4864" max="4866" width="12" style="4" customWidth="1"/>
    <col min="4867" max="4867" width="11.42578125" style="4" customWidth="1"/>
    <col min="4868" max="4869" width="12" style="4" customWidth="1"/>
    <col min="4870" max="4870" width="10.85546875" style="4"/>
    <col min="4871" max="4871" width="2" style="4" customWidth="1"/>
    <col min="4872" max="4872" width="11.42578125" style="4" customWidth="1"/>
    <col min="4873" max="4873" width="13.28515625" style="4" customWidth="1"/>
    <col min="4874" max="5116" width="10.85546875" style="4"/>
    <col min="5117" max="5117" width="26" style="4" customWidth="1"/>
    <col min="5118" max="5118" width="13.28515625" style="4" customWidth="1"/>
    <col min="5119" max="5119" width="11.42578125" style="4" customWidth="1"/>
    <col min="5120" max="5122" width="12" style="4" customWidth="1"/>
    <col min="5123" max="5123" width="11.42578125" style="4" customWidth="1"/>
    <col min="5124" max="5125" width="12" style="4" customWidth="1"/>
    <col min="5126" max="5126" width="10.85546875" style="4"/>
    <col min="5127" max="5127" width="2" style="4" customWidth="1"/>
    <col min="5128" max="5128" width="11.42578125" style="4" customWidth="1"/>
    <col min="5129" max="5129" width="13.28515625" style="4" customWidth="1"/>
    <col min="5130" max="5372" width="10.85546875" style="4"/>
    <col min="5373" max="5373" width="26" style="4" customWidth="1"/>
    <col min="5374" max="5374" width="13.28515625" style="4" customWidth="1"/>
    <col min="5375" max="5375" width="11.42578125" style="4" customWidth="1"/>
    <col min="5376" max="5378" width="12" style="4" customWidth="1"/>
    <col min="5379" max="5379" width="11.42578125" style="4" customWidth="1"/>
    <col min="5380" max="5381" width="12" style="4" customWidth="1"/>
    <col min="5382" max="5382" width="10.85546875" style="4"/>
    <col min="5383" max="5383" width="2" style="4" customWidth="1"/>
    <col min="5384" max="5384" width="11.42578125" style="4" customWidth="1"/>
    <col min="5385" max="5385" width="13.28515625" style="4" customWidth="1"/>
    <col min="5386" max="5628" width="10.85546875" style="4"/>
    <col min="5629" max="5629" width="26" style="4" customWidth="1"/>
    <col min="5630" max="5630" width="13.28515625" style="4" customWidth="1"/>
    <col min="5631" max="5631" width="11.42578125" style="4" customWidth="1"/>
    <col min="5632" max="5634" width="12" style="4" customWidth="1"/>
    <col min="5635" max="5635" width="11.42578125" style="4" customWidth="1"/>
    <col min="5636" max="5637" width="12" style="4" customWidth="1"/>
    <col min="5638" max="5638" width="10.85546875" style="4"/>
    <col min="5639" max="5639" width="2" style="4" customWidth="1"/>
    <col min="5640" max="5640" width="11.42578125" style="4" customWidth="1"/>
    <col min="5641" max="5641" width="13.28515625" style="4" customWidth="1"/>
    <col min="5642" max="5884" width="10.85546875" style="4"/>
    <col min="5885" max="5885" width="26" style="4" customWidth="1"/>
    <col min="5886" max="5886" width="13.28515625" style="4" customWidth="1"/>
    <col min="5887" max="5887" width="11.42578125" style="4" customWidth="1"/>
    <col min="5888" max="5890" width="12" style="4" customWidth="1"/>
    <col min="5891" max="5891" width="11.42578125" style="4" customWidth="1"/>
    <col min="5892" max="5893" width="12" style="4" customWidth="1"/>
    <col min="5894" max="5894" width="10.85546875" style="4"/>
    <col min="5895" max="5895" width="2" style="4" customWidth="1"/>
    <col min="5896" max="5896" width="11.42578125" style="4" customWidth="1"/>
    <col min="5897" max="5897" width="13.28515625" style="4" customWidth="1"/>
    <col min="5898" max="6140" width="10.85546875" style="4"/>
    <col min="6141" max="6141" width="26" style="4" customWidth="1"/>
    <col min="6142" max="6142" width="13.28515625" style="4" customWidth="1"/>
    <col min="6143" max="6143" width="11.42578125" style="4" customWidth="1"/>
    <col min="6144" max="6146" width="12" style="4" customWidth="1"/>
    <col min="6147" max="6147" width="11.42578125" style="4" customWidth="1"/>
    <col min="6148" max="6149" width="12" style="4" customWidth="1"/>
    <col min="6150" max="6150" width="10.85546875" style="4"/>
    <col min="6151" max="6151" width="2" style="4" customWidth="1"/>
    <col min="6152" max="6152" width="11.42578125" style="4" customWidth="1"/>
    <col min="6153" max="6153" width="13.28515625" style="4" customWidth="1"/>
    <col min="6154" max="6396" width="10.85546875" style="4"/>
    <col min="6397" max="6397" width="26" style="4" customWidth="1"/>
    <col min="6398" max="6398" width="13.28515625" style="4" customWidth="1"/>
    <col min="6399" max="6399" width="11.42578125" style="4" customWidth="1"/>
    <col min="6400" max="6402" width="12" style="4" customWidth="1"/>
    <col min="6403" max="6403" width="11.42578125" style="4" customWidth="1"/>
    <col min="6404" max="6405" width="12" style="4" customWidth="1"/>
    <col min="6406" max="6406" width="10.85546875" style="4"/>
    <col min="6407" max="6407" width="2" style="4" customWidth="1"/>
    <col min="6408" max="6408" width="11.42578125" style="4" customWidth="1"/>
    <col min="6409" max="6409" width="13.28515625" style="4" customWidth="1"/>
    <col min="6410" max="6652" width="10.85546875" style="4"/>
    <col min="6653" max="6653" width="26" style="4" customWidth="1"/>
    <col min="6654" max="6654" width="13.28515625" style="4" customWidth="1"/>
    <col min="6655" max="6655" width="11.42578125" style="4" customWidth="1"/>
    <col min="6656" max="6658" width="12" style="4" customWidth="1"/>
    <col min="6659" max="6659" width="11.42578125" style="4" customWidth="1"/>
    <col min="6660" max="6661" width="12" style="4" customWidth="1"/>
    <col min="6662" max="6662" width="10.85546875" style="4"/>
    <col min="6663" max="6663" width="2" style="4" customWidth="1"/>
    <col min="6664" max="6664" width="11.42578125" style="4" customWidth="1"/>
    <col min="6665" max="6665" width="13.28515625" style="4" customWidth="1"/>
    <col min="6666" max="6908" width="10.85546875" style="4"/>
    <col min="6909" max="6909" width="26" style="4" customWidth="1"/>
    <col min="6910" max="6910" width="13.28515625" style="4" customWidth="1"/>
    <col min="6911" max="6911" width="11.42578125" style="4" customWidth="1"/>
    <col min="6912" max="6914" width="12" style="4" customWidth="1"/>
    <col min="6915" max="6915" width="11.42578125" style="4" customWidth="1"/>
    <col min="6916" max="6917" width="12" style="4" customWidth="1"/>
    <col min="6918" max="6918" width="10.85546875" style="4"/>
    <col min="6919" max="6919" width="2" style="4" customWidth="1"/>
    <col min="6920" max="6920" width="11.42578125" style="4" customWidth="1"/>
    <col min="6921" max="6921" width="13.28515625" style="4" customWidth="1"/>
    <col min="6922" max="7164" width="10.85546875" style="4"/>
    <col min="7165" max="7165" width="26" style="4" customWidth="1"/>
    <col min="7166" max="7166" width="13.28515625" style="4" customWidth="1"/>
    <col min="7167" max="7167" width="11.42578125" style="4" customWidth="1"/>
    <col min="7168" max="7170" width="12" style="4" customWidth="1"/>
    <col min="7171" max="7171" width="11.42578125" style="4" customWidth="1"/>
    <col min="7172" max="7173" width="12" style="4" customWidth="1"/>
    <col min="7174" max="7174" width="10.85546875" style="4"/>
    <col min="7175" max="7175" width="2" style="4" customWidth="1"/>
    <col min="7176" max="7176" width="11.42578125" style="4" customWidth="1"/>
    <col min="7177" max="7177" width="13.28515625" style="4" customWidth="1"/>
    <col min="7178" max="7420" width="10.85546875" style="4"/>
    <col min="7421" max="7421" width="26" style="4" customWidth="1"/>
    <col min="7422" max="7422" width="13.28515625" style="4" customWidth="1"/>
    <col min="7423" max="7423" width="11.42578125" style="4" customWidth="1"/>
    <col min="7424" max="7426" width="12" style="4" customWidth="1"/>
    <col min="7427" max="7427" width="11.42578125" style="4" customWidth="1"/>
    <col min="7428" max="7429" width="12" style="4" customWidth="1"/>
    <col min="7430" max="7430" width="10.85546875" style="4"/>
    <col min="7431" max="7431" width="2" style="4" customWidth="1"/>
    <col min="7432" max="7432" width="11.42578125" style="4" customWidth="1"/>
    <col min="7433" max="7433" width="13.28515625" style="4" customWidth="1"/>
    <col min="7434" max="7676" width="10.85546875" style="4"/>
    <col min="7677" max="7677" width="26" style="4" customWidth="1"/>
    <col min="7678" max="7678" width="13.28515625" style="4" customWidth="1"/>
    <col min="7679" max="7679" width="11.42578125" style="4" customWidth="1"/>
    <col min="7680" max="7682" width="12" style="4" customWidth="1"/>
    <col min="7683" max="7683" width="11.42578125" style="4" customWidth="1"/>
    <col min="7684" max="7685" width="12" style="4" customWidth="1"/>
    <col min="7686" max="7686" width="10.85546875" style="4"/>
    <col min="7687" max="7687" width="2" style="4" customWidth="1"/>
    <col min="7688" max="7688" width="11.42578125" style="4" customWidth="1"/>
    <col min="7689" max="7689" width="13.28515625" style="4" customWidth="1"/>
    <col min="7690" max="7932" width="10.85546875" style="4"/>
    <col min="7933" max="7933" width="26" style="4" customWidth="1"/>
    <col min="7934" max="7934" width="13.28515625" style="4" customWidth="1"/>
    <col min="7935" max="7935" width="11.42578125" style="4" customWidth="1"/>
    <col min="7936" max="7938" width="12" style="4" customWidth="1"/>
    <col min="7939" max="7939" width="11.42578125" style="4" customWidth="1"/>
    <col min="7940" max="7941" width="12" style="4" customWidth="1"/>
    <col min="7942" max="7942" width="10.85546875" style="4"/>
    <col min="7943" max="7943" width="2" style="4" customWidth="1"/>
    <col min="7944" max="7944" width="11.42578125" style="4" customWidth="1"/>
    <col min="7945" max="7945" width="13.28515625" style="4" customWidth="1"/>
    <col min="7946" max="8188" width="10.85546875" style="4"/>
    <col min="8189" max="8189" width="26" style="4" customWidth="1"/>
    <col min="8190" max="8190" width="13.28515625" style="4" customWidth="1"/>
    <col min="8191" max="8191" width="11.42578125" style="4" customWidth="1"/>
    <col min="8192" max="8194" width="12" style="4" customWidth="1"/>
    <col min="8195" max="8195" width="11.42578125" style="4" customWidth="1"/>
    <col min="8196" max="8197" width="12" style="4" customWidth="1"/>
    <col min="8198" max="8198" width="10.85546875" style="4"/>
    <col min="8199" max="8199" width="2" style="4" customWidth="1"/>
    <col min="8200" max="8200" width="11.42578125" style="4" customWidth="1"/>
    <col min="8201" max="8201" width="13.28515625" style="4" customWidth="1"/>
    <col min="8202" max="8444" width="10.85546875" style="4"/>
    <col min="8445" max="8445" width="26" style="4" customWidth="1"/>
    <col min="8446" max="8446" width="13.28515625" style="4" customWidth="1"/>
    <col min="8447" max="8447" width="11.42578125" style="4" customWidth="1"/>
    <col min="8448" max="8450" width="12" style="4" customWidth="1"/>
    <col min="8451" max="8451" width="11.42578125" style="4" customWidth="1"/>
    <col min="8452" max="8453" width="12" style="4" customWidth="1"/>
    <col min="8454" max="8454" width="10.85546875" style="4"/>
    <col min="8455" max="8455" width="2" style="4" customWidth="1"/>
    <col min="8456" max="8456" width="11.42578125" style="4" customWidth="1"/>
    <col min="8457" max="8457" width="13.28515625" style="4" customWidth="1"/>
    <col min="8458" max="8700" width="10.85546875" style="4"/>
    <col min="8701" max="8701" width="26" style="4" customWidth="1"/>
    <col min="8702" max="8702" width="13.28515625" style="4" customWidth="1"/>
    <col min="8703" max="8703" width="11.42578125" style="4" customWidth="1"/>
    <col min="8704" max="8706" width="12" style="4" customWidth="1"/>
    <col min="8707" max="8707" width="11.42578125" style="4" customWidth="1"/>
    <col min="8708" max="8709" width="12" style="4" customWidth="1"/>
    <col min="8710" max="8710" width="10.85546875" style="4"/>
    <col min="8711" max="8711" width="2" style="4" customWidth="1"/>
    <col min="8712" max="8712" width="11.42578125" style="4" customWidth="1"/>
    <col min="8713" max="8713" width="13.28515625" style="4" customWidth="1"/>
    <col min="8714" max="8956" width="10.85546875" style="4"/>
    <col min="8957" max="8957" width="26" style="4" customWidth="1"/>
    <col min="8958" max="8958" width="13.28515625" style="4" customWidth="1"/>
    <col min="8959" max="8959" width="11.42578125" style="4" customWidth="1"/>
    <col min="8960" max="8962" width="12" style="4" customWidth="1"/>
    <col min="8963" max="8963" width="11.42578125" style="4" customWidth="1"/>
    <col min="8964" max="8965" width="12" style="4" customWidth="1"/>
    <col min="8966" max="8966" width="10.85546875" style="4"/>
    <col min="8967" max="8967" width="2" style="4" customWidth="1"/>
    <col min="8968" max="8968" width="11.42578125" style="4" customWidth="1"/>
    <col min="8969" max="8969" width="13.28515625" style="4" customWidth="1"/>
    <col min="8970" max="9212" width="10.85546875" style="4"/>
    <col min="9213" max="9213" width="26" style="4" customWidth="1"/>
    <col min="9214" max="9214" width="13.28515625" style="4" customWidth="1"/>
    <col min="9215" max="9215" width="11.42578125" style="4" customWidth="1"/>
    <col min="9216" max="9218" width="12" style="4" customWidth="1"/>
    <col min="9219" max="9219" width="11.42578125" style="4" customWidth="1"/>
    <col min="9220" max="9221" width="12" style="4" customWidth="1"/>
    <col min="9222" max="9222" width="10.85546875" style="4"/>
    <col min="9223" max="9223" width="2" style="4" customWidth="1"/>
    <col min="9224" max="9224" width="11.42578125" style="4" customWidth="1"/>
    <col min="9225" max="9225" width="13.28515625" style="4" customWidth="1"/>
    <col min="9226" max="9468" width="10.85546875" style="4"/>
    <col min="9469" max="9469" width="26" style="4" customWidth="1"/>
    <col min="9470" max="9470" width="13.28515625" style="4" customWidth="1"/>
    <col min="9471" max="9471" width="11.42578125" style="4" customWidth="1"/>
    <col min="9472" max="9474" width="12" style="4" customWidth="1"/>
    <col min="9475" max="9475" width="11.42578125" style="4" customWidth="1"/>
    <col min="9476" max="9477" width="12" style="4" customWidth="1"/>
    <col min="9478" max="9478" width="10.85546875" style="4"/>
    <col min="9479" max="9479" width="2" style="4" customWidth="1"/>
    <col min="9480" max="9480" width="11.42578125" style="4" customWidth="1"/>
    <col min="9481" max="9481" width="13.28515625" style="4" customWidth="1"/>
    <col min="9482" max="9724" width="10.85546875" style="4"/>
    <col min="9725" max="9725" width="26" style="4" customWidth="1"/>
    <col min="9726" max="9726" width="13.28515625" style="4" customWidth="1"/>
    <col min="9727" max="9727" width="11.42578125" style="4" customWidth="1"/>
    <col min="9728" max="9730" width="12" style="4" customWidth="1"/>
    <col min="9731" max="9731" width="11.42578125" style="4" customWidth="1"/>
    <col min="9732" max="9733" width="12" style="4" customWidth="1"/>
    <col min="9734" max="9734" width="10.85546875" style="4"/>
    <col min="9735" max="9735" width="2" style="4" customWidth="1"/>
    <col min="9736" max="9736" width="11.42578125" style="4" customWidth="1"/>
    <col min="9737" max="9737" width="13.28515625" style="4" customWidth="1"/>
    <col min="9738" max="9980" width="10.85546875" style="4"/>
    <col min="9981" max="9981" width="26" style="4" customWidth="1"/>
    <col min="9982" max="9982" width="13.28515625" style="4" customWidth="1"/>
    <col min="9983" max="9983" width="11.42578125" style="4" customWidth="1"/>
    <col min="9984" max="9986" width="12" style="4" customWidth="1"/>
    <col min="9987" max="9987" width="11.42578125" style="4" customWidth="1"/>
    <col min="9988" max="9989" width="12" style="4" customWidth="1"/>
    <col min="9990" max="9990" width="10.85546875" style="4"/>
    <col min="9991" max="9991" width="2" style="4" customWidth="1"/>
    <col min="9992" max="9992" width="11.42578125" style="4" customWidth="1"/>
    <col min="9993" max="9993" width="13.28515625" style="4" customWidth="1"/>
    <col min="9994" max="10236" width="10.85546875" style="4"/>
    <col min="10237" max="10237" width="26" style="4" customWidth="1"/>
    <col min="10238" max="10238" width="13.28515625" style="4" customWidth="1"/>
    <col min="10239" max="10239" width="11.42578125" style="4" customWidth="1"/>
    <col min="10240" max="10242" width="12" style="4" customWidth="1"/>
    <col min="10243" max="10243" width="11.42578125" style="4" customWidth="1"/>
    <col min="10244" max="10245" width="12" style="4" customWidth="1"/>
    <col min="10246" max="10246" width="10.85546875" style="4"/>
    <col min="10247" max="10247" width="2" style="4" customWidth="1"/>
    <col min="10248" max="10248" width="11.42578125" style="4" customWidth="1"/>
    <col min="10249" max="10249" width="13.28515625" style="4" customWidth="1"/>
    <col min="10250" max="10492" width="10.85546875" style="4"/>
    <col min="10493" max="10493" width="26" style="4" customWidth="1"/>
    <col min="10494" max="10494" width="13.28515625" style="4" customWidth="1"/>
    <col min="10495" max="10495" width="11.42578125" style="4" customWidth="1"/>
    <col min="10496" max="10498" width="12" style="4" customWidth="1"/>
    <col min="10499" max="10499" width="11.42578125" style="4" customWidth="1"/>
    <col min="10500" max="10501" width="12" style="4" customWidth="1"/>
    <col min="10502" max="10502" width="10.85546875" style="4"/>
    <col min="10503" max="10503" width="2" style="4" customWidth="1"/>
    <col min="10504" max="10504" width="11.42578125" style="4" customWidth="1"/>
    <col min="10505" max="10505" width="13.28515625" style="4" customWidth="1"/>
    <col min="10506" max="10748" width="10.85546875" style="4"/>
    <col min="10749" max="10749" width="26" style="4" customWidth="1"/>
    <col min="10750" max="10750" width="13.28515625" style="4" customWidth="1"/>
    <col min="10751" max="10751" width="11.42578125" style="4" customWidth="1"/>
    <col min="10752" max="10754" width="12" style="4" customWidth="1"/>
    <col min="10755" max="10755" width="11.42578125" style="4" customWidth="1"/>
    <col min="10756" max="10757" width="12" style="4" customWidth="1"/>
    <col min="10758" max="10758" width="10.85546875" style="4"/>
    <col min="10759" max="10759" width="2" style="4" customWidth="1"/>
    <col min="10760" max="10760" width="11.42578125" style="4" customWidth="1"/>
    <col min="10761" max="10761" width="13.28515625" style="4" customWidth="1"/>
    <col min="10762" max="11004" width="10.85546875" style="4"/>
    <col min="11005" max="11005" width="26" style="4" customWidth="1"/>
    <col min="11006" max="11006" width="13.28515625" style="4" customWidth="1"/>
    <col min="11007" max="11007" width="11.42578125" style="4" customWidth="1"/>
    <col min="11008" max="11010" width="12" style="4" customWidth="1"/>
    <col min="11011" max="11011" width="11.42578125" style="4" customWidth="1"/>
    <col min="11012" max="11013" width="12" style="4" customWidth="1"/>
    <col min="11014" max="11014" width="10.85546875" style="4"/>
    <col min="11015" max="11015" width="2" style="4" customWidth="1"/>
    <col min="11016" max="11016" width="11.42578125" style="4" customWidth="1"/>
    <col min="11017" max="11017" width="13.28515625" style="4" customWidth="1"/>
    <col min="11018" max="11260" width="10.85546875" style="4"/>
    <col min="11261" max="11261" width="26" style="4" customWidth="1"/>
    <col min="11262" max="11262" width="13.28515625" style="4" customWidth="1"/>
    <col min="11263" max="11263" width="11.42578125" style="4" customWidth="1"/>
    <col min="11264" max="11266" width="12" style="4" customWidth="1"/>
    <col min="11267" max="11267" width="11.42578125" style="4" customWidth="1"/>
    <col min="11268" max="11269" width="12" style="4" customWidth="1"/>
    <col min="11270" max="11270" width="10.85546875" style="4"/>
    <col min="11271" max="11271" width="2" style="4" customWidth="1"/>
    <col min="11272" max="11272" width="11.42578125" style="4" customWidth="1"/>
    <col min="11273" max="11273" width="13.28515625" style="4" customWidth="1"/>
    <col min="11274" max="11516" width="10.85546875" style="4"/>
    <col min="11517" max="11517" width="26" style="4" customWidth="1"/>
    <col min="11518" max="11518" width="13.28515625" style="4" customWidth="1"/>
    <col min="11519" max="11519" width="11.42578125" style="4" customWidth="1"/>
    <col min="11520" max="11522" width="12" style="4" customWidth="1"/>
    <col min="11523" max="11523" width="11.42578125" style="4" customWidth="1"/>
    <col min="11524" max="11525" width="12" style="4" customWidth="1"/>
    <col min="11526" max="11526" width="10.85546875" style="4"/>
    <col min="11527" max="11527" width="2" style="4" customWidth="1"/>
    <col min="11528" max="11528" width="11.42578125" style="4" customWidth="1"/>
    <col min="11529" max="11529" width="13.28515625" style="4" customWidth="1"/>
    <col min="11530" max="11772" width="10.85546875" style="4"/>
    <col min="11773" max="11773" width="26" style="4" customWidth="1"/>
    <col min="11774" max="11774" width="13.28515625" style="4" customWidth="1"/>
    <col min="11775" max="11775" width="11.42578125" style="4" customWidth="1"/>
    <col min="11776" max="11778" width="12" style="4" customWidth="1"/>
    <col min="11779" max="11779" width="11.42578125" style="4" customWidth="1"/>
    <col min="11780" max="11781" width="12" style="4" customWidth="1"/>
    <col min="11782" max="11782" width="10.85546875" style="4"/>
    <col min="11783" max="11783" width="2" style="4" customWidth="1"/>
    <col min="11784" max="11784" width="11.42578125" style="4" customWidth="1"/>
    <col min="11785" max="11785" width="13.28515625" style="4" customWidth="1"/>
    <col min="11786" max="12028" width="10.85546875" style="4"/>
    <col min="12029" max="12029" width="26" style="4" customWidth="1"/>
    <col min="12030" max="12030" width="13.28515625" style="4" customWidth="1"/>
    <col min="12031" max="12031" width="11.42578125" style="4" customWidth="1"/>
    <col min="12032" max="12034" width="12" style="4" customWidth="1"/>
    <col min="12035" max="12035" width="11.42578125" style="4" customWidth="1"/>
    <col min="12036" max="12037" width="12" style="4" customWidth="1"/>
    <col min="12038" max="12038" width="10.85546875" style="4"/>
    <col min="12039" max="12039" width="2" style="4" customWidth="1"/>
    <col min="12040" max="12040" width="11.42578125" style="4" customWidth="1"/>
    <col min="12041" max="12041" width="13.28515625" style="4" customWidth="1"/>
    <col min="12042" max="12284" width="10.85546875" style="4"/>
    <col min="12285" max="12285" width="26" style="4" customWidth="1"/>
    <col min="12286" max="12286" width="13.28515625" style="4" customWidth="1"/>
    <col min="12287" max="12287" width="11.42578125" style="4" customWidth="1"/>
    <col min="12288" max="12290" width="12" style="4" customWidth="1"/>
    <col min="12291" max="12291" width="11.42578125" style="4" customWidth="1"/>
    <col min="12292" max="12293" width="12" style="4" customWidth="1"/>
    <col min="12294" max="12294" width="10.85546875" style="4"/>
    <col min="12295" max="12295" width="2" style="4" customWidth="1"/>
    <col min="12296" max="12296" width="11.42578125" style="4" customWidth="1"/>
    <col min="12297" max="12297" width="13.28515625" style="4" customWidth="1"/>
    <col min="12298" max="12540" width="10.85546875" style="4"/>
    <col min="12541" max="12541" width="26" style="4" customWidth="1"/>
    <col min="12542" max="12542" width="13.28515625" style="4" customWidth="1"/>
    <col min="12543" max="12543" width="11.42578125" style="4" customWidth="1"/>
    <col min="12544" max="12546" width="12" style="4" customWidth="1"/>
    <col min="12547" max="12547" width="11.42578125" style="4" customWidth="1"/>
    <col min="12548" max="12549" width="12" style="4" customWidth="1"/>
    <col min="12550" max="12550" width="10.85546875" style="4"/>
    <col min="12551" max="12551" width="2" style="4" customWidth="1"/>
    <col min="12552" max="12552" width="11.42578125" style="4" customWidth="1"/>
    <col min="12553" max="12553" width="13.28515625" style="4" customWidth="1"/>
    <col min="12554" max="12796" width="10.85546875" style="4"/>
    <col min="12797" max="12797" width="26" style="4" customWidth="1"/>
    <col min="12798" max="12798" width="13.28515625" style="4" customWidth="1"/>
    <col min="12799" max="12799" width="11.42578125" style="4" customWidth="1"/>
    <col min="12800" max="12802" width="12" style="4" customWidth="1"/>
    <col min="12803" max="12803" width="11.42578125" style="4" customWidth="1"/>
    <col min="12804" max="12805" width="12" style="4" customWidth="1"/>
    <col min="12806" max="12806" width="10.85546875" style="4"/>
    <col min="12807" max="12807" width="2" style="4" customWidth="1"/>
    <col min="12808" max="12808" width="11.42578125" style="4" customWidth="1"/>
    <col min="12809" max="12809" width="13.28515625" style="4" customWidth="1"/>
    <col min="12810" max="13052" width="10.85546875" style="4"/>
    <col min="13053" max="13053" width="26" style="4" customWidth="1"/>
    <col min="13054" max="13054" width="13.28515625" style="4" customWidth="1"/>
    <col min="13055" max="13055" width="11.42578125" style="4" customWidth="1"/>
    <col min="13056" max="13058" width="12" style="4" customWidth="1"/>
    <col min="13059" max="13059" width="11.42578125" style="4" customWidth="1"/>
    <col min="13060" max="13061" width="12" style="4" customWidth="1"/>
    <col min="13062" max="13062" width="10.85546875" style="4"/>
    <col min="13063" max="13063" width="2" style="4" customWidth="1"/>
    <col min="13064" max="13064" width="11.42578125" style="4" customWidth="1"/>
    <col min="13065" max="13065" width="13.28515625" style="4" customWidth="1"/>
    <col min="13066" max="13308" width="10.85546875" style="4"/>
    <col min="13309" max="13309" width="26" style="4" customWidth="1"/>
    <col min="13310" max="13310" width="13.28515625" style="4" customWidth="1"/>
    <col min="13311" max="13311" width="11.42578125" style="4" customWidth="1"/>
    <col min="13312" max="13314" width="12" style="4" customWidth="1"/>
    <col min="13315" max="13315" width="11.42578125" style="4" customWidth="1"/>
    <col min="13316" max="13317" width="12" style="4" customWidth="1"/>
    <col min="13318" max="13318" width="10.85546875" style="4"/>
    <col min="13319" max="13319" width="2" style="4" customWidth="1"/>
    <col min="13320" max="13320" width="11.42578125" style="4" customWidth="1"/>
    <col min="13321" max="13321" width="13.28515625" style="4" customWidth="1"/>
    <col min="13322" max="13564" width="10.85546875" style="4"/>
    <col min="13565" max="13565" width="26" style="4" customWidth="1"/>
    <col min="13566" max="13566" width="13.28515625" style="4" customWidth="1"/>
    <col min="13567" max="13567" width="11.42578125" style="4" customWidth="1"/>
    <col min="13568" max="13570" width="12" style="4" customWidth="1"/>
    <col min="13571" max="13571" width="11.42578125" style="4" customWidth="1"/>
    <col min="13572" max="13573" width="12" style="4" customWidth="1"/>
    <col min="13574" max="13574" width="10.85546875" style="4"/>
    <col min="13575" max="13575" width="2" style="4" customWidth="1"/>
    <col min="13576" max="13576" width="11.42578125" style="4" customWidth="1"/>
    <col min="13577" max="13577" width="13.28515625" style="4" customWidth="1"/>
    <col min="13578" max="13820" width="10.85546875" style="4"/>
    <col min="13821" max="13821" width="26" style="4" customWidth="1"/>
    <col min="13822" max="13822" width="13.28515625" style="4" customWidth="1"/>
    <col min="13823" max="13823" width="11.42578125" style="4" customWidth="1"/>
    <col min="13824" max="13826" width="12" style="4" customWidth="1"/>
    <col min="13827" max="13827" width="11.42578125" style="4" customWidth="1"/>
    <col min="13828" max="13829" width="12" style="4" customWidth="1"/>
    <col min="13830" max="13830" width="10.85546875" style="4"/>
    <col min="13831" max="13831" width="2" style="4" customWidth="1"/>
    <col min="13832" max="13832" width="11.42578125" style="4" customWidth="1"/>
    <col min="13833" max="13833" width="13.28515625" style="4" customWidth="1"/>
    <col min="13834" max="14076" width="10.85546875" style="4"/>
    <col min="14077" max="14077" width="26" style="4" customWidth="1"/>
    <col min="14078" max="14078" width="13.28515625" style="4" customWidth="1"/>
    <col min="14079" max="14079" width="11.42578125" style="4" customWidth="1"/>
    <col min="14080" max="14082" width="12" style="4" customWidth="1"/>
    <col min="14083" max="14083" width="11.42578125" style="4" customWidth="1"/>
    <col min="14084" max="14085" width="12" style="4" customWidth="1"/>
    <col min="14086" max="14086" width="10.85546875" style="4"/>
    <col min="14087" max="14087" width="2" style="4" customWidth="1"/>
    <col min="14088" max="14088" width="11.42578125" style="4" customWidth="1"/>
    <col min="14089" max="14089" width="13.28515625" style="4" customWidth="1"/>
    <col min="14090" max="14332" width="10.85546875" style="4"/>
    <col min="14333" max="14333" width="26" style="4" customWidth="1"/>
    <col min="14334" max="14334" width="13.28515625" style="4" customWidth="1"/>
    <col min="14335" max="14335" width="11.42578125" style="4" customWidth="1"/>
    <col min="14336" max="14338" width="12" style="4" customWidth="1"/>
    <col min="14339" max="14339" width="11.42578125" style="4" customWidth="1"/>
    <col min="14340" max="14341" width="12" style="4" customWidth="1"/>
    <col min="14342" max="14342" width="10.85546875" style="4"/>
    <col min="14343" max="14343" width="2" style="4" customWidth="1"/>
    <col min="14344" max="14344" width="11.42578125" style="4" customWidth="1"/>
    <col min="14345" max="14345" width="13.28515625" style="4" customWidth="1"/>
    <col min="14346" max="14588" width="10.85546875" style="4"/>
    <col min="14589" max="14589" width="26" style="4" customWidth="1"/>
    <col min="14590" max="14590" width="13.28515625" style="4" customWidth="1"/>
    <col min="14591" max="14591" width="11.42578125" style="4" customWidth="1"/>
    <col min="14592" max="14594" width="12" style="4" customWidth="1"/>
    <col min="14595" max="14595" width="11.42578125" style="4" customWidth="1"/>
    <col min="14596" max="14597" width="12" style="4" customWidth="1"/>
    <col min="14598" max="14598" width="10.85546875" style="4"/>
    <col min="14599" max="14599" width="2" style="4" customWidth="1"/>
    <col min="14600" max="14600" width="11.42578125" style="4" customWidth="1"/>
    <col min="14601" max="14601" width="13.28515625" style="4" customWidth="1"/>
    <col min="14602" max="14844" width="10.85546875" style="4"/>
    <col min="14845" max="14845" width="26" style="4" customWidth="1"/>
    <col min="14846" max="14846" width="13.28515625" style="4" customWidth="1"/>
    <col min="14847" max="14847" width="11.42578125" style="4" customWidth="1"/>
    <col min="14848" max="14850" width="12" style="4" customWidth="1"/>
    <col min="14851" max="14851" width="11.42578125" style="4" customWidth="1"/>
    <col min="14852" max="14853" width="12" style="4" customWidth="1"/>
    <col min="14854" max="14854" width="10.85546875" style="4"/>
    <col min="14855" max="14855" width="2" style="4" customWidth="1"/>
    <col min="14856" max="14856" width="11.42578125" style="4" customWidth="1"/>
    <col min="14857" max="14857" width="13.28515625" style="4" customWidth="1"/>
    <col min="14858" max="15100" width="10.85546875" style="4"/>
    <col min="15101" max="15101" width="26" style="4" customWidth="1"/>
    <col min="15102" max="15102" width="13.28515625" style="4" customWidth="1"/>
    <col min="15103" max="15103" width="11.42578125" style="4" customWidth="1"/>
    <col min="15104" max="15106" width="12" style="4" customWidth="1"/>
    <col min="15107" max="15107" width="11.42578125" style="4" customWidth="1"/>
    <col min="15108" max="15109" width="12" style="4" customWidth="1"/>
    <col min="15110" max="15110" width="10.85546875" style="4"/>
    <col min="15111" max="15111" width="2" style="4" customWidth="1"/>
    <col min="15112" max="15112" width="11.42578125" style="4" customWidth="1"/>
    <col min="15113" max="15113" width="13.28515625" style="4" customWidth="1"/>
    <col min="15114" max="15356" width="10.85546875" style="4"/>
    <col min="15357" max="15357" width="26" style="4" customWidth="1"/>
    <col min="15358" max="15358" width="13.28515625" style="4" customWidth="1"/>
    <col min="15359" max="15359" width="11.42578125" style="4" customWidth="1"/>
    <col min="15360" max="15362" width="12" style="4" customWidth="1"/>
    <col min="15363" max="15363" width="11.42578125" style="4" customWidth="1"/>
    <col min="15364" max="15365" width="12" style="4" customWidth="1"/>
    <col min="15366" max="15366" width="10.85546875" style="4"/>
    <col min="15367" max="15367" width="2" style="4" customWidth="1"/>
    <col min="15368" max="15368" width="11.42578125" style="4" customWidth="1"/>
    <col min="15369" max="15369" width="13.28515625" style="4" customWidth="1"/>
    <col min="15370" max="15612" width="10.85546875" style="4"/>
    <col min="15613" max="15613" width="26" style="4" customWidth="1"/>
    <col min="15614" max="15614" width="13.28515625" style="4" customWidth="1"/>
    <col min="15615" max="15615" width="11.42578125" style="4" customWidth="1"/>
    <col min="15616" max="15618" width="12" style="4" customWidth="1"/>
    <col min="15619" max="15619" width="11.42578125" style="4" customWidth="1"/>
    <col min="15620" max="15621" width="12" style="4" customWidth="1"/>
    <col min="15622" max="15622" width="10.85546875" style="4"/>
    <col min="15623" max="15623" width="2" style="4" customWidth="1"/>
    <col min="15624" max="15624" width="11.42578125" style="4" customWidth="1"/>
    <col min="15625" max="15625" width="13.28515625" style="4" customWidth="1"/>
    <col min="15626" max="15868" width="10.85546875" style="4"/>
    <col min="15869" max="15869" width="26" style="4" customWidth="1"/>
    <col min="15870" max="15870" width="13.28515625" style="4" customWidth="1"/>
    <col min="15871" max="15871" width="11.42578125" style="4" customWidth="1"/>
    <col min="15872" max="15874" width="12" style="4" customWidth="1"/>
    <col min="15875" max="15875" width="11.42578125" style="4" customWidth="1"/>
    <col min="15876" max="15877" width="12" style="4" customWidth="1"/>
    <col min="15878" max="15878" width="10.85546875" style="4"/>
    <col min="15879" max="15879" width="2" style="4" customWidth="1"/>
    <col min="15880" max="15880" width="11.42578125" style="4" customWidth="1"/>
    <col min="15881" max="15881" width="13.28515625" style="4" customWidth="1"/>
    <col min="15882" max="16124" width="10.85546875" style="4"/>
    <col min="16125" max="16125" width="26" style="4" customWidth="1"/>
    <col min="16126" max="16126" width="13.28515625" style="4" customWidth="1"/>
    <col min="16127" max="16127" width="11.42578125" style="4" customWidth="1"/>
    <col min="16128" max="16130" width="12" style="4" customWidth="1"/>
    <col min="16131" max="16131" width="11.42578125" style="4" customWidth="1"/>
    <col min="16132" max="16133" width="12" style="4" customWidth="1"/>
    <col min="16134" max="16134" width="10.85546875" style="4"/>
    <col min="16135" max="16135" width="2" style="4" customWidth="1"/>
    <col min="16136" max="16136" width="11.42578125" style="4" customWidth="1"/>
    <col min="16137" max="16137" width="13.28515625" style="4" customWidth="1"/>
    <col min="16138" max="16384" width="10.85546875" style="4"/>
  </cols>
  <sheetData>
    <row r="1" spans="1:15" ht="14.25" customHeight="1">
      <c r="A1" s="2972" t="s">
        <v>2314</v>
      </c>
      <c r="B1" s="2972"/>
      <c r="C1" s="2972"/>
      <c r="D1" s="2972"/>
      <c r="E1" s="2972"/>
      <c r="F1" s="2972"/>
      <c r="G1" s="2972"/>
      <c r="H1" s="2972"/>
      <c r="I1" s="2972"/>
      <c r="J1" s="1753"/>
      <c r="K1" s="1753"/>
      <c r="L1" s="1753"/>
      <c r="M1" s="1753"/>
      <c r="N1" s="1753"/>
      <c r="O1" s="1753"/>
    </row>
    <row r="2" spans="1:15" ht="14.25" customHeight="1">
      <c r="A2" s="271" t="s">
        <v>2301</v>
      </c>
      <c r="B2" s="2089" t="e">
        <f>+TFT!G3</f>
        <v>#REF!</v>
      </c>
      <c r="C2" s="2090"/>
      <c r="D2" s="2090"/>
      <c r="E2" s="2090"/>
      <c r="F2" s="2090"/>
      <c r="G2" s="2090"/>
      <c r="H2" s="2090"/>
      <c r="I2" s="2090"/>
    </row>
    <row r="3" spans="1:15" ht="14.25" customHeight="1">
      <c r="A3" s="2448"/>
      <c r="B3" s="2448"/>
      <c r="C3" s="2448"/>
      <c r="D3" s="272" t="s">
        <v>261</v>
      </c>
      <c r="E3" s="3014" t="e">
        <f>+TFT!I4</f>
        <v>#REF!</v>
      </c>
      <c r="F3" s="3015"/>
      <c r="G3" s="3015"/>
      <c r="H3" s="3015"/>
      <c r="I3" s="3015"/>
    </row>
    <row r="4" spans="1:15" ht="14.25" customHeight="1">
      <c r="A4" s="273" t="s">
        <v>262</v>
      </c>
      <c r="B4" s="2451" t="e">
        <f>+TFT!C5</f>
        <v>#REF!</v>
      </c>
      <c r="C4" s="2452"/>
      <c r="D4" s="2452"/>
      <c r="E4" s="2452"/>
      <c r="F4" s="2452"/>
      <c r="G4" s="2452"/>
      <c r="H4" s="2452"/>
      <c r="I4" s="2452"/>
    </row>
    <row r="5" spans="1:15" ht="14.25" customHeight="1">
      <c r="A5" s="271" t="s">
        <v>2264</v>
      </c>
      <c r="B5" s="3013" t="e">
        <f>+TFT!D6</f>
        <v>#REF!</v>
      </c>
      <c r="C5" s="3013"/>
      <c r="D5" s="732" t="s">
        <v>263</v>
      </c>
      <c r="E5" s="1243">
        <f>+TFT!H6</f>
        <v>0</v>
      </c>
      <c r="F5" s="732" t="s">
        <v>264</v>
      </c>
      <c r="G5" s="733"/>
      <c r="H5" s="734" t="e">
        <f>+TFT!K6</f>
        <v>#REF!</v>
      </c>
      <c r="I5" s="735"/>
    </row>
    <row r="6" spans="1:15" ht="14.25" customHeight="1">
      <c r="A6" s="271"/>
      <c r="B6" s="276"/>
      <c r="C6" s="276"/>
      <c r="D6" s="212"/>
      <c r="E6" s="212"/>
      <c r="F6" s="212"/>
      <c r="G6" s="212"/>
      <c r="H6" s="277"/>
      <c r="I6" s="110"/>
    </row>
    <row r="7" spans="1:15" ht="15.75" customHeight="1">
      <c r="A7" s="3016" t="s">
        <v>1274</v>
      </c>
      <c r="B7" s="3016"/>
      <c r="C7" s="3016"/>
      <c r="D7" s="3016"/>
      <c r="E7" s="3016"/>
      <c r="F7" s="3016"/>
      <c r="G7" s="3016"/>
      <c r="H7" s="3016"/>
      <c r="I7" s="3016"/>
    </row>
    <row r="8" spans="1:15" ht="5.25" customHeight="1" thickBot="1">
      <c r="A8" s="3016"/>
      <c r="B8" s="3016"/>
      <c r="C8" s="3016"/>
      <c r="D8" s="3016"/>
      <c r="E8" s="3016"/>
      <c r="F8" s="3016"/>
      <c r="G8" s="3016"/>
      <c r="H8" s="3016"/>
      <c r="I8" s="3016"/>
    </row>
    <row r="9" spans="1:15" ht="13.5" thickBot="1">
      <c r="A9" s="3017" t="s">
        <v>1275</v>
      </c>
      <c r="B9" s="736" t="s">
        <v>492</v>
      </c>
      <c r="C9" s="3020" t="s">
        <v>493</v>
      </c>
      <c r="D9" s="3021"/>
      <c r="E9" s="3022"/>
      <c r="F9" s="3023" t="s">
        <v>494</v>
      </c>
      <c r="G9" s="3021"/>
      <c r="H9" s="3024"/>
      <c r="I9" s="737" t="s">
        <v>672</v>
      </c>
    </row>
    <row r="10" spans="1:15" ht="15.75" customHeight="1" thickBot="1">
      <c r="A10" s="3018"/>
      <c r="B10" s="738" t="s">
        <v>1276</v>
      </c>
      <c r="C10" s="3023" t="s">
        <v>1277</v>
      </c>
      <c r="D10" s="3021"/>
      <c r="E10" s="3024"/>
      <c r="F10" s="3020" t="s">
        <v>1278</v>
      </c>
      <c r="G10" s="3021"/>
      <c r="H10" s="3024"/>
      <c r="I10" s="739" t="s">
        <v>1276</v>
      </c>
    </row>
    <row r="11" spans="1:15" ht="15" customHeight="1">
      <c r="A11" s="3018"/>
      <c r="B11" s="740" t="s">
        <v>492</v>
      </c>
      <c r="C11" s="738"/>
      <c r="D11" s="738"/>
      <c r="E11" s="738" t="s">
        <v>1279</v>
      </c>
      <c r="F11" s="738"/>
      <c r="G11" s="739"/>
      <c r="H11" s="739" t="s">
        <v>1279</v>
      </c>
      <c r="I11" s="741" t="s">
        <v>1280</v>
      </c>
    </row>
    <row r="12" spans="1:15" ht="15" customHeight="1">
      <c r="A12" s="3018"/>
      <c r="B12" s="740" t="s">
        <v>1281</v>
      </c>
      <c r="C12" s="740" t="s">
        <v>2315</v>
      </c>
      <c r="D12" s="740" t="s">
        <v>1282</v>
      </c>
      <c r="E12" s="740" t="s">
        <v>1283</v>
      </c>
      <c r="F12" s="740" t="str">
        <f>+C12</f>
        <v>D'EXPLOITATION</v>
      </c>
      <c r="G12" s="741" t="str">
        <f>+D12</f>
        <v>FINANCIERES</v>
      </c>
      <c r="H12" s="741" t="s">
        <v>1283</v>
      </c>
      <c r="I12" s="741" t="s">
        <v>1284</v>
      </c>
    </row>
    <row r="13" spans="1:15" ht="15" customHeight="1">
      <c r="A13" s="3018"/>
      <c r="B13" s="740" t="s">
        <v>691</v>
      </c>
      <c r="C13" s="740"/>
      <c r="D13" s="740"/>
      <c r="E13" s="740" t="s">
        <v>1285</v>
      </c>
      <c r="F13" s="740"/>
      <c r="G13" s="741"/>
      <c r="H13" s="741" t="s">
        <v>1285</v>
      </c>
      <c r="I13" s="741" t="s">
        <v>692</v>
      </c>
    </row>
    <row r="14" spans="1:15" ht="18.75" customHeight="1" thickBot="1">
      <c r="A14" s="3019"/>
      <c r="B14" s="742" t="s">
        <v>692</v>
      </c>
      <c r="C14" s="743"/>
      <c r="D14" s="743"/>
      <c r="E14" s="743"/>
      <c r="F14" s="743"/>
      <c r="G14" s="744"/>
      <c r="H14" s="744"/>
      <c r="I14" s="744"/>
    </row>
    <row r="15" spans="1:15" ht="19.5" customHeight="1">
      <c r="A15" s="745" t="s">
        <v>1286</v>
      </c>
      <c r="B15" s="746"/>
      <c r="C15" s="747"/>
      <c r="D15" s="747"/>
      <c r="E15" s="747"/>
      <c r="F15" s="747"/>
      <c r="G15" s="748"/>
      <c r="H15" s="749"/>
      <c r="I15" s="746">
        <f>+B15+C15+D15+E15-F15-G15-H15</f>
        <v>0</v>
      </c>
    </row>
    <row r="16" spans="1:15" ht="19.5" customHeight="1">
      <c r="A16" s="750" t="s">
        <v>1287</v>
      </c>
      <c r="B16" s="751"/>
      <c r="C16" s="751"/>
      <c r="D16" s="751"/>
      <c r="E16" s="751"/>
      <c r="F16" s="751"/>
      <c r="G16" s="751"/>
      <c r="H16" s="752"/>
      <c r="I16" s="751">
        <f>+B16+C16+D16+E16-F16-G16-H16</f>
        <v>0</v>
      </c>
    </row>
    <row r="17" spans="1:10" ht="18" customHeight="1">
      <c r="A17" s="750" t="s">
        <v>1288</v>
      </c>
      <c r="B17" s="753"/>
      <c r="C17" s="751"/>
      <c r="D17" s="751"/>
      <c r="E17" s="751"/>
      <c r="F17" s="751"/>
      <c r="G17" s="751"/>
      <c r="H17" s="752"/>
      <c r="I17" s="753"/>
    </row>
    <row r="18" spans="1:10" ht="14.25" customHeight="1">
      <c r="A18" s="754" t="s">
        <v>1289</v>
      </c>
      <c r="B18" s="755">
        <f>SUM(B15:B17)</f>
        <v>0</v>
      </c>
      <c r="C18" s="755">
        <f t="shared" ref="C18:I18" si="0">SUM(C15:C17)</f>
        <v>0</v>
      </c>
      <c r="D18" s="755">
        <f t="shared" si="0"/>
        <v>0</v>
      </c>
      <c r="E18" s="755">
        <f t="shared" si="0"/>
        <v>0</v>
      </c>
      <c r="F18" s="755">
        <f t="shared" si="0"/>
        <v>0</v>
      </c>
      <c r="G18" s="755">
        <f t="shared" si="0"/>
        <v>0</v>
      </c>
      <c r="H18" s="755">
        <f t="shared" si="0"/>
        <v>0</v>
      </c>
      <c r="I18" s="755">
        <f t="shared" si="0"/>
        <v>0</v>
      </c>
    </row>
    <row r="19" spans="1:10" ht="18" customHeight="1">
      <c r="A19" s="745"/>
      <c r="B19" s="756"/>
      <c r="C19" s="757"/>
      <c r="D19" s="757"/>
      <c r="E19" s="757"/>
      <c r="F19" s="757"/>
      <c r="G19" s="757"/>
      <c r="H19" s="758"/>
      <c r="I19" s="756"/>
    </row>
    <row r="20" spans="1:10" ht="15" customHeight="1">
      <c r="A20" s="745" t="s">
        <v>1290</v>
      </c>
      <c r="B20" s="1165"/>
      <c r="C20" s="1166"/>
      <c r="D20" s="1166"/>
      <c r="E20" s="1166"/>
      <c r="F20" s="1166"/>
      <c r="G20" s="1166"/>
      <c r="H20" s="1167"/>
      <c r="I20" s="751">
        <f t="shared" ref="I20:I23" si="1">+B20+C20+D20+E20-F20-G20-H20</f>
        <v>0</v>
      </c>
    </row>
    <row r="21" spans="1:10" ht="16.5" customHeight="1">
      <c r="A21" s="750" t="s">
        <v>1291</v>
      </c>
      <c r="B21" s="759"/>
      <c r="C21" s="760"/>
      <c r="D21" s="760"/>
      <c r="E21" s="760"/>
      <c r="F21" s="760"/>
      <c r="G21" s="760"/>
      <c r="H21" s="752"/>
      <c r="I21" s="751">
        <f t="shared" si="1"/>
        <v>0</v>
      </c>
    </row>
    <row r="22" spans="1:10" s="762" customFormat="1" ht="14.25" customHeight="1">
      <c r="A22" s="750" t="s">
        <v>1292</v>
      </c>
      <c r="B22" s="759"/>
      <c r="C22" s="760"/>
      <c r="D22" s="760"/>
      <c r="E22" s="760"/>
      <c r="F22" s="760"/>
      <c r="G22" s="760"/>
      <c r="H22" s="761"/>
      <c r="I22" s="751">
        <f t="shared" si="1"/>
        <v>0</v>
      </c>
    </row>
    <row r="23" spans="1:10" s="762" customFormat="1" ht="18.75" customHeight="1">
      <c r="A23" s="750" t="s">
        <v>1293</v>
      </c>
      <c r="B23" s="759"/>
      <c r="C23" s="760"/>
      <c r="D23" s="760"/>
      <c r="E23" s="760"/>
      <c r="F23" s="760"/>
      <c r="G23" s="760"/>
      <c r="H23" s="763"/>
      <c r="I23" s="751">
        <f t="shared" si="1"/>
        <v>0</v>
      </c>
    </row>
    <row r="24" spans="1:10" s="762" customFormat="1" ht="21" customHeight="1">
      <c r="A24" s="750" t="s">
        <v>1294</v>
      </c>
      <c r="B24" s="759"/>
      <c r="C24" s="760"/>
      <c r="D24" s="760"/>
      <c r="E24" s="760"/>
      <c r="F24" s="760"/>
      <c r="G24" s="760"/>
      <c r="H24" s="763"/>
      <c r="I24" s="751">
        <f t="shared" ref="I24:I29" si="2">+B24+C24+D24+E24-F24-G24-H24</f>
        <v>0</v>
      </c>
    </row>
    <row r="25" spans="1:10" s="762" customFormat="1" ht="18" customHeight="1">
      <c r="A25" s="750" t="s">
        <v>1295</v>
      </c>
      <c r="B25" s="759"/>
      <c r="C25" s="760"/>
      <c r="D25" s="760"/>
      <c r="E25" s="760"/>
      <c r="F25" s="760"/>
      <c r="G25" s="760"/>
      <c r="H25" s="763"/>
      <c r="I25" s="751">
        <f t="shared" si="2"/>
        <v>0</v>
      </c>
    </row>
    <row r="26" spans="1:10" s="762" customFormat="1" ht="29.25" customHeight="1">
      <c r="A26" s="750" t="s">
        <v>1296</v>
      </c>
      <c r="B26" s="759"/>
      <c r="C26" s="760"/>
      <c r="D26" s="760"/>
      <c r="E26" s="760"/>
      <c r="F26" s="760"/>
      <c r="G26" s="760"/>
      <c r="H26" s="763"/>
      <c r="I26" s="751">
        <f t="shared" si="2"/>
        <v>0</v>
      </c>
    </row>
    <row r="27" spans="1:10" s="762" customFormat="1" ht="17.25" customHeight="1">
      <c r="A27" s="750" t="s">
        <v>1297</v>
      </c>
      <c r="B27" s="759"/>
      <c r="C27" s="760"/>
      <c r="D27" s="760"/>
      <c r="E27" s="760"/>
      <c r="F27" s="760"/>
      <c r="G27" s="760"/>
      <c r="H27" s="764"/>
      <c r="I27" s="751">
        <f t="shared" si="2"/>
        <v>0</v>
      </c>
    </row>
    <row r="28" spans="1:10" s="762" customFormat="1" ht="30" customHeight="1">
      <c r="A28" s="750" t="s">
        <v>1298</v>
      </c>
      <c r="B28" s="759"/>
      <c r="C28" s="760"/>
      <c r="D28" s="760"/>
      <c r="E28" s="760"/>
      <c r="F28" s="760"/>
      <c r="G28" s="760"/>
      <c r="H28" s="752"/>
      <c r="I28" s="751">
        <f t="shared" si="2"/>
        <v>0</v>
      </c>
    </row>
    <row r="29" spans="1:10" s="762" customFormat="1" ht="30" customHeight="1" thickBot="1">
      <c r="A29" s="750" t="s">
        <v>1299</v>
      </c>
      <c r="B29" s="759"/>
      <c r="C29" s="760"/>
      <c r="D29" s="760"/>
      <c r="E29" s="760"/>
      <c r="F29" s="760"/>
      <c r="G29" s="760"/>
      <c r="H29" s="752"/>
      <c r="I29" s="751">
        <f t="shared" si="2"/>
        <v>0</v>
      </c>
    </row>
    <row r="30" spans="1:10" ht="30" customHeight="1" thickBot="1">
      <c r="A30" s="765" t="s">
        <v>1300</v>
      </c>
      <c r="B30" s="766">
        <f>SUM(B20:B29)</f>
        <v>0</v>
      </c>
      <c r="C30" s="766">
        <f t="shared" ref="C30:I30" si="3">SUM(C20:C29)</f>
        <v>0</v>
      </c>
      <c r="D30" s="766">
        <f t="shared" si="3"/>
        <v>0</v>
      </c>
      <c r="E30" s="766">
        <f t="shared" si="3"/>
        <v>0</v>
      </c>
      <c r="F30" s="766">
        <f t="shared" si="3"/>
        <v>0</v>
      </c>
      <c r="G30" s="766">
        <f t="shared" si="3"/>
        <v>0</v>
      </c>
      <c r="H30" s="766">
        <f t="shared" si="3"/>
        <v>0</v>
      </c>
      <c r="I30" s="766">
        <f t="shared" si="3"/>
        <v>0</v>
      </c>
    </row>
    <row r="31" spans="1:10" ht="15" customHeight="1" thickBot="1">
      <c r="A31" s="767"/>
      <c r="B31" s="768"/>
      <c r="C31" s="769"/>
      <c r="D31" s="769"/>
      <c r="E31" s="770"/>
      <c r="F31" s="770"/>
      <c r="G31" s="768"/>
      <c r="H31" s="771"/>
      <c r="I31" s="768"/>
      <c r="J31" s="772"/>
    </row>
    <row r="32" spans="1:10" ht="14.25" customHeight="1" thickBot="1">
      <c r="A32" s="773" t="s">
        <v>1301</v>
      </c>
      <c r="B32" s="774">
        <f>+B30+B18</f>
        <v>0</v>
      </c>
      <c r="C32" s="774">
        <f t="shared" ref="C32:I32" si="4">+C30+C18</f>
        <v>0</v>
      </c>
      <c r="D32" s="774">
        <f t="shared" si="4"/>
        <v>0</v>
      </c>
      <c r="E32" s="774">
        <f t="shared" si="4"/>
        <v>0</v>
      </c>
      <c r="F32" s="774">
        <f t="shared" si="4"/>
        <v>0</v>
      </c>
      <c r="G32" s="774">
        <f t="shared" si="4"/>
        <v>0</v>
      </c>
      <c r="H32" s="774">
        <f t="shared" si="4"/>
        <v>0</v>
      </c>
      <c r="I32" s="1168">
        <f t="shared" si="4"/>
        <v>0</v>
      </c>
    </row>
    <row r="33" spans="1:9">
      <c r="A33" s="775" t="s">
        <v>704</v>
      </c>
      <c r="B33" s="714"/>
      <c r="C33" s="714"/>
      <c r="D33" s="776"/>
      <c r="E33" s="776"/>
      <c r="F33" s="776"/>
      <c r="G33" s="776"/>
      <c r="H33" s="777"/>
      <c r="I33" s="777"/>
    </row>
    <row r="34" spans="1:9">
      <c r="A34" s="775" t="s">
        <v>1302</v>
      </c>
      <c r="B34" s="714"/>
      <c r="C34" s="714"/>
      <c r="D34" s="714"/>
      <c r="E34" s="714"/>
      <c r="F34" s="714"/>
      <c r="G34" s="714"/>
      <c r="H34" s="778"/>
      <c r="I34" s="778"/>
    </row>
    <row r="35" spans="1:9">
      <c r="A35" s="779"/>
      <c r="B35" s="714"/>
      <c r="C35" s="714"/>
      <c r="D35" s="714"/>
      <c r="E35" s="714"/>
      <c r="F35" s="714"/>
      <c r="G35" s="714"/>
      <c r="H35" s="714"/>
      <c r="I35" s="714"/>
    </row>
    <row r="36" spans="1:9">
      <c r="A36" s="780"/>
      <c r="B36" s="46"/>
      <c r="C36" s="46"/>
      <c r="D36" s="46"/>
      <c r="E36" s="46"/>
      <c r="F36" s="46"/>
      <c r="G36" s="46"/>
      <c r="H36" s="46"/>
      <c r="I36" s="46"/>
    </row>
    <row r="37" spans="1:9">
      <c r="A37" s="780"/>
      <c r="B37" s="46"/>
      <c r="C37" s="46"/>
      <c r="D37" s="46"/>
      <c r="E37" s="46"/>
      <c r="F37" s="46"/>
      <c r="G37" s="46"/>
      <c r="H37" s="46"/>
      <c r="I37" s="46"/>
    </row>
    <row r="38" spans="1:9">
      <c r="A38" s="780"/>
      <c r="B38" s="46"/>
      <c r="C38" s="46"/>
      <c r="D38" s="46"/>
      <c r="E38" s="46"/>
      <c r="F38" s="46"/>
      <c r="G38" s="46"/>
      <c r="H38" s="46"/>
      <c r="I38" s="46"/>
    </row>
  </sheetData>
  <sheetProtection selectLockedCells="1" selectUnlockedCells="1"/>
  <mergeCells count="12">
    <mergeCell ref="A7:I8"/>
    <mergeCell ref="A9:A14"/>
    <mergeCell ref="C9:E9"/>
    <mergeCell ref="F9:H9"/>
    <mergeCell ref="C10:E10"/>
    <mergeCell ref="F10:H10"/>
    <mergeCell ref="B5:C5"/>
    <mergeCell ref="A1:I1"/>
    <mergeCell ref="B2:I2"/>
    <mergeCell ref="A3:C3"/>
    <mergeCell ref="E3:I3"/>
    <mergeCell ref="B4:I4"/>
  </mergeCells>
  <phoneticPr fontId="112" type="noConversion"/>
  <pageMargins left="0" right="0" top="0" bottom="0" header="0" footer="0"/>
  <pageSetup paperSize="9" scale="86"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sheetPr>
    <tabColor theme="7" tint="-0.249977111117893"/>
    <pageSetUpPr fitToPage="1"/>
  </sheetPr>
  <dimension ref="A1:G34"/>
  <sheetViews>
    <sheetView showGridLines="0" workbookViewId="0">
      <selection activeCell="L26" sqref="L26"/>
    </sheetView>
  </sheetViews>
  <sheetFormatPr baseColWidth="10" defaultRowHeight="15"/>
  <cols>
    <col min="3" max="3" width="15.7109375" customWidth="1"/>
    <col min="4" max="4" width="14" customWidth="1"/>
    <col min="5" max="5" width="20.7109375" customWidth="1"/>
    <col min="6" max="6" width="21.7109375" customWidth="1"/>
    <col min="7" max="7" width="11.42578125" customWidth="1"/>
  </cols>
  <sheetData>
    <row r="1" spans="1:7">
      <c r="A1" s="2329" t="s">
        <v>1649</v>
      </c>
      <c r="B1" s="2329"/>
      <c r="C1" s="2329"/>
      <c r="D1" s="2329"/>
      <c r="E1" s="2329"/>
      <c r="F1" s="2329"/>
      <c r="G1" s="2329"/>
    </row>
    <row r="2" spans="1:7">
      <c r="A2" s="265" t="s">
        <v>2301</v>
      </c>
      <c r="B2" s="260"/>
      <c r="C2" s="261"/>
      <c r="D2" s="2640" t="e">
        <f>+TFT!G3</f>
        <v>#REF!</v>
      </c>
      <c r="E2" s="3025"/>
      <c r="F2" s="3025"/>
      <c r="G2" s="3025"/>
    </row>
    <row r="3" spans="1:7" ht="18" customHeight="1">
      <c r="A3" s="2420"/>
      <c r="B3" s="2420"/>
      <c r="C3" s="2420"/>
      <c r="D3" s="620"/>
      <c r="E3" s="640" t="s">
        <v>610</v>
      </c>
      <c r="F3" s="2880" t="e">
        <f>+TFT!I4</f>
        <v>#REF!</v>
      </c>
      <c r="G3" s="2880"/>
    </row>
    <row r="4" spans="1:7">
      <c r="A4" s="2421" t="s">
        <v>262</v>
      </c>
      <c r="B4" s="2421"/>
      <c r="C4" s="2423" t="e">
        <f>+TFT!C5</f>
        <v>#REF!</v>
      </c>
      <c r="D4" s="2423"/>
      <c r="E4" s="2423"/>
      <c r="F4" s="2423"/>
      <c r="G4" s="2423"/>
    </row>
    <row r="5" spans="1:7">
      <c r="A5" s="262" t="s">
        <v>2264</v>
      </c>
      <c r="C5" s="1222" t="e">
        <f>+TFT!D6</f>
        <v>#REF!</v>
      </c>
      <c r="D5" s="641" t="s">
        <v>662</v>
      </c>
      <c r="E5" s="1031">
        <f>+TFT!H6</f>
        <v>0</v>
      </c>
      <c r="F5" s="623" t="s">
        <v>663</v>
      </c>
      <c r="G5" s="612" t="e">
        <f>+TFT!K6</f>
        <v>#REF!</v>
      </c>
    </row>
    <row r="6" spans="1:7">
      <c r="A6" s="262"/>
      <c r="C6" s="643"/>
      <c r="D6" s="551"/>
      <c r="E6" s="459"/>
      <c r="F6" s="623"/>
      <c r="G6" s="644"/>
    </row>
    <row r="7" spans="1:7" ht="18">
      <c r="A7" s="2418" t="s">
        <v>1303</v>
      </c>
      <c r="B7" s="2418"/>
      <c r="C7" s="2418"/>
      <c r="D7" s="2418"/>
      <c r="E7" s="2418"/>
      <c r="F7" s="2418"/>
      <c r="G7" s="2418"/>
    </row>
    <row r="8" spans="1:7" ht="15.75" thickBot="1"/>
    <row r="9" spans="1:7" ht="30.75" thickBot="1">
      <c r="A9" s="2918" t="s">
        <v>771</v>
      </c>
      <c r="B9" s="2918"/>
      <c r="C9" s="2918"/>
      <c r="D9" s="2918"/>
      <c r="E9" s="597" t="s">
        <v>772</v>
      </c>
      <c r="F9" s="597" t="s">
        <v>773</v>
      </c>
      <c r="G9" s="601" t="s">
        <v>774</v>
      </c>
    </row>
    <row r="10" spans="1:7">
      <c r="A10" s="2668" t="s">
        <v>1304</v>
      </c>
      <c r="B10" s="2668"/>
      <c r="C10" s="2668"/>
      <c r="D10" s="2668"/>
      <c r="E10" s="1082"/>
      <c r="F10" s="1082"/>
      <c r="G10" s="484"/>
    </row>
    <row r="11" spans="1:7" ht="15" customHeight="1">
      <c r="A11" s="2969" t="s">
        <v>1305</v>
      </c>
      <c r="B11" s="2969"/>
      <c r="C11" s="2969"/>
      <c r="D11" s="2969"/>
      <c r="E11" s="1083"/>
      <c r="F11" s="1083"/>
      <c r="G11" s="485"/>
    </row>
    <row r="12" spans="1:7">
      <c r="A12" s="2628" t="s">
        <v>1306</v>
      </c>
      <c r="B12" s="2628"/>
      <c r="C12" s="2628"/>
      <c r="D12" s="2628"/>
      <c r="E12" s="1083"/>
      <c r="F12" s="1083"/>
      <c r="G12" s="485"/>
    </row>
    <row r="13" spans="1:7">
      <c r="A13" s="2628" t="s">
        <v>1307</v>
      </c>
      <c r="B13" s="2628"/>
      <c r="C13" s="2628"/>
      <c r="D13" s="2628"/>
      <c r="E13" s="1083"/>
      <c r="F13" s="1083"/>
      <c r="G13" s="485"/>
    </row>
    <row r="14" spans="1:7">
      <c r="A14" s="2628" t="s">
        <v>1308</v>
      </c>
      <c r="B14" s="2628"/>
      <c r="C14" s="2628"/>
      <c r="D14" s="2628"/>
      <c r="E14" s="1083"/>
      <c r="F14" s="1083"/>
      <c r="G14" s="485"/>
    </row>
    <row r="15" spans="1:7">
      <c r="A15" s="2628" t="s">
        <v>1309</v>
      </c>
      <c r="B15" s="2628"/>
      <c r="C15" s="2628"/>
      <c r="D15" s="2628"/>
      <c r="E15" s="1083"/>
      <c r="F15" s="1083"/>
      <c r="G15" s="485"/>
    </row>
    <row r="16" spans="1:7">
      <c r="A16" s="2628" t="s">
        <v>1310</v>
      </c>
      <c r="B16" s="2628"/>
      <c r="C16" s="2628"/>
      <c r="D16" s="2628"/>
      <c r="E16" s="1083"/>
      <c r="F16" s="1083"/>
      <c r="G16" s="485"/>
    </row>
    <row r="17" spans="1:7" ht="34.5" customHeight="1">
      <c r="A17" s="2669" t="s">
        <v>1311</v>
      </c>
      <c r="B17" s="2669"/>
      <c r="C17" s="2669"/>
      <c r="D17" s="2669"/>
      <c r="E17" s="1083"/>
      <c r="F17" s="1083"/>
      <c r="G17" s="485"/>
    </row>
    <row r="18" spans="1:7">
      <c r="A18" s="2628" t="s">
        <v>1312</v>
      </c>
      <c r="B18" s="2628"/>
      <c r="C18" s="2628"/>
      <c r="D18" s="2628"/>
      <c r="E18" s="1083"/>
      <c r="F18" s="1083"/>
      <c r="G18" s="485"/>
    </row>
    <row r="19" spans="1:7" ht="36" customHeight="1" thickBot="1">
      <c r="A19" s="3026" t="s">
        <v>1313</v>
      </c>
      <c r="B19" s="3026"/>
      <c r="C19" s="3026"/>
      <c r="D19" s="3026"/>
      <c r="E19" s="1169"/>
      <c r="F19" s="1169"/>
      <c r="G19" s="782"/>
    </row>
    <row r="20" spans="1:7" ht="15.75" thickBot="1">
      <c r="A20" s="2928" t="s">
        <v>1314</v>
      </c>
      <c r="B20" s="2928"/>
      <c r="C20" s="2928"/>
      <c r="D20" s="2928"/>
      <c r="E20" s="1158">
        <f>SUM(E10:E19)</f>
        <v>0</v>
      </c>
      <c r="F20" s="1158">
        <f>SUM(F10:F19)</f>
        <v>0</v>
      </c>
      <c r="G20" s="1171"/>
    </row>
    <row r="21" spans="1:7">
      <c r="A21" s="2917"/>
      <c r="B21" s="2917"/>
      <c r="C21" s="2917"/>
      <c r="D21" s="2917"/>
      <c r="E21" s="1082"/>
      <c r="F21" s="1082"/>
      <c r="G21" s="484"/>
    </row>
    <row r="22" spans="1:7">
      <c r="A22" s="2628" t="s">
        <v>1315</v>
      </c>
      <c r="B22" s="2628"/>
      <c r="C22" s="2628"/>
      <c r="D22" s="2628"/>
      <c r="E22" s="1083"/>
      <c r="F22" s="1083"/>
      <c r="G22" s="485"/>
    </row>
    <row r="23" spans="1:7">
      <c r="A23" s="2669" t="s">
        <v>1316</v>
      </c>
      <c r="B23" s="2669"/>
      <c r="C23" s="2669"/>
      <c r="D23" s="2669"/>
      <c r="E23" s="1083"/>
      <c r="F23" s="1083"/>
      <c r="G23" s="485"/>
    </row>
    <row r="24" spans="1:7">
      <c r="A24" s="2669" t="s">
        <v>1317</v>
      </c>
      <c r="B24" s="2669"/>
      <c r="C24" s="2669"/>
      <c r="D24" s="2669"/>
      <c r="E24" s="1083"/>
      <c r="F24" s="1083"/>
      <c r="G24" s="485"/>
    </row>
    <row r="25" spans="1:7">
      <c r="A25" s="2669" t="s">
        <v>1318</v>
      </c>
      <c r="B25" s="2669"/>
      <c r="C25" s="2669"/>
      <c r="D25" s="2669"/>
      <c r="E25" s="1083"/>
      <c r="F25" s="1083"/>
      <c r="G25" s="485"/>
    </row>
    <row r="26" spans="1:7">
      <c r="A26" s="2669" t="s">
        <v>1319</v>
      </c>
      <c r="B26" s="2669"/>
      <c r="C26" s="2669"/>
      <c r="D26" s="2669"/>
      <c r="E26" s="1083"/>
      <c r="F26" s="1083"/>
      <c r="G26" s="485"/>
    </row>
    <row r="27" spans="1:7">
      <c r="A27" s="2669" t="s">
        <v>1320</v>
      </c>
      <c r="B27" s="2669"/>
      <c r="C27" s="2669"/>
      <c r="D27" s="2669"/>
      <c r="E27" s="1083"/>
      <c r="F27" s="1083"/>
      <c r="G27" s="485"/>
    </row>
    <row r="28" spans="1:7">
      <c r="A28" s="2669" t="s">
        <v>1321</v>
      </c>
      <c r="B28" s="2669"/>
      <c r="C28" s="2669"/>
      <c r="D28" s="2669"/>
      <c r="E28" s="1083"/>
      <c r="F28" s="1083"/>
      <c r="G28" s="485"/>
    </row>
    <row r="29" spans="1:7" ht="49.5" customHeight="1" thickBot="1">
      <c r="A29" s="3026" t="s">
        <v>1322</v>
      </c>
      <c r="B29" s="3026"/>
      <c r="C29" s="3026"/>
      <c r="D29" s="3026"/>
      <c r="E29" s="1169"/>
      <c r="F29" s="1169"/>
      <c r="G29" s="782"/>
    </row>
    <row r="30" spans="1:7" ht="21" customHeight="1" thickBot="1">
      <c r="A30" s="2923" t="s">
        <v>661</v>
      </c>
      <c r="B30" s="2923"/>
      <c r="C30" s="2923"/>
      <c r="D30" s="2923"/>
      <c r="E30" s="1158">
        <f>SUM(E21:E29)</f>
        <v>0</v>
      </c>
      <c r="F30" s="1158">
        <f>SUM(F21:F29)</f>
        <v>0</v>
      </c>
      <c r="G30" s="626"/>
    </row>
    <row r="31" spans="1:7">
      <c r="A31" s="111"/>
      <c r="B31" s="111"/>
      <c r="C31" s="111"/>
      <c r="D31" s="111"/>
      <c r="E31" s="111"/>
      <c r="F31" s="111"/>
      <c r="G31" s="111"/>
    </row>
    <row r="32" spans="1:7">
      <c r="A32" s="479" t="s">
        <v>704</v>
      </c>
      <c r="B32" s="111"/>
      <c r="C32" s="111"/>
      <c r="D32" s="111"/>
      <c r="E32" s="111"/>
      <c r="F32" s="111"/>
      <c r="G32" s="111"/>
    </row>
    <row r="33" spans="1:7">
      <c r="A33" s="111"/>
      <c r="B33" s="441" t="s">
        <v>1153</v>
      </c>
      <c r="C33" s="111"/>
      <c r="D33" s="111"/>
      <c r="E33" s="111"/>
      <c r="F33" s="111"/>
      <c r="G33" s="111"/>
    </row>
    <row r="34" spans="1:7">
      <c r="A34" s="111"/>
      <c r="B34" s="441" t="s">
        <v>1323</v>
      </c>
      <c r="C34" s="111"/>
      <c r="D34" s="111"/>
      <c r="E34" s="111"/>
      <c r="F34" s="111"/>
      <c r="G34" s="111"/>
    </row>
  </sheetData>
  <mergeCells count="29">
    <mergeCell ref="A27:D27"/>
    <mergeCell ref="A28:D28"/>
    <mergeCell ref="A29:D29"/>
    <mergeCell ref="A30:D30"/>
    <mergeCell ref="A21:D21"/>
    <mergeCell ref="A22:D22"/>
    <mergeCell ref="A23:D23"/>
    <mergeCell ref="A24:D24"/>
    <mergeCell ref="A25:D25"/>
    <mergeCell ref="A26:D26"/>
    <mergeCell ref="A20:D20"/>
    <mergeCell ref="A9:D9"/>
    <mergeCell ref="A10:D10"/>
    <mergeCell ref="A11:D11"/>
    <mergeCell ref="A12:D12"/>
    <mergeCell ref="A13:D13"/>
    <mergeCell ref="A14:D14"/>
    <mergeCell ref="A15:D15"/>
    <mergeCell ref="A16:D16"/>
    <mergeCell ref="A17:D17"/>
    <mergeCell ref="A18:D18"/>
    <mergeCell ref="A19:D19"/>
    <mergeCell ref="A1:G1"/>
    <mergeCell ref="A7:G7"/>
    <mergeCell ref="D2:G2"/>
    <mergeCell ref="A3:C3"/>
    <mergeCell ref="F3:G3"/>
    <mergeCell ref="A4:B4"/>
    <mergeCell ref="C4:G4"/>
  </mergeCells>
  <phoneticPr fontId="112" type="noConversion"/>
  <pageMargins left="0.39370078740157483" right="0" top="0.78740157480314965" bottom="0.74803149606299213" header="0.51181102362204722" footer="0.51181102362204722"/>
  <pageSetup paperSize="9" scale="93" orientation="portrait" horizontalDpi="1200" verticalDpi="12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L59"/>
  <sheetViews>
    <sheetView showGridLines="0" workbookViewId="0">
      <selection activeCell="AL10" sqref="AL10"/>
    </sheetView>
  </sheetViews>
  <sheetFormatPr baseColWidth="10" defaultRowHeight="15" customHeight="1"/>
  <cols>
    <col min="1" max="1" width="2.7109375" style="4" customWidth="1"/>
    <col min="2" max="2" width="2" style="4" customWidth="1"/>
    <col min="3" max="3" width="3.7109375" style="4" customWidth="1"/>
    <col min="4" max="4" width="2.7109375" style="4" customWidth="1"/>
    <col min="5" max="7" width="2" style="4" customWidth="1"/>
    <col min="8" max="8" width="12.7109375" style="4" customWidth="1"/>
    <col min="9" max="15" width="2" style="4" customWidth="1"/>
    <col min="16" max="16" width="4" style="4" customWidth="1"/>
    <col min="17" max="17" width="3.140625" style="4" customWidth="1"/>
    <col min="18" max="19" width="2.7109375" style="4" customWidth="1"/>
    <col min="20" max="20" width="3" style="4" customWidth="1"/>
    <col min="21" max="22" width="2" style="4" customWidth="1"/>
    <col min="23" max="23" width="3" style="4" customWidth="1"/>
    <col min="24" max="31" width="2" style="4" customWidth="1"/>
    <col min="32" max="32" width="6.28515625" style="4" customWidth="1"/>
    <col min="33" max="33" width="11.140625" style="4" customWidth="1"/>
    <col min="34" max="35" width="2.42578125" style="4" customWidth="1"/>
    <col min="36" max="36" width="2" style="4" customWidth="1"/>
    <col min="37" max="37" width="10.85546875" style="4"/>
    <col min="38" max="38" width="12.7109375" style="4" bestFit="1" customWidth="1"/>
    <col min="39" max="256" width="10.85546875" style="4"/>
    <col min="257" max="271" width="2" style="4" customWidth="1"/>
    <col min="272" max="272" width="3" style="4" customWidth="1"/>
    <col min="273" max="278" width="2" style="4" customWidth="1"/>
    <col min="279" max="279" width="3" style="4" customWidth="1"/>
    <col min="280" max="289" width="2" style="4" customWidth="1"/>
    <col min="290" max="291" width="2.42578125" style="4" customWidth="1"/>
    <col min="292" max="292" width="2" style="4" customWidth="1"/>
    <col min="293" max="512" width="10.85546875" style="4"/>
    <col min="513" max="527" width="2" style="4" customWidth="1"/>
    <col min="528" max="528" width="3" style="4" customWidth="1"/>
    <col min="529" max="534" width="2" style="4" customWidth="1"/>
    <col min="535" max="535" width="3" style="4" customWidth="1"/>
    <col min="536" max="545" width="2" style="4" customWidth="1"/>
    <col min="546" max="547" width="2.42578125" style="4" customWidth="1"/>
    <col min="548" max="548" width="2" style="4" customWidth="1"/>
    <col min="549" max="768" width="10.85546875" style="4"/>
    <col min="769" max="783" width="2" style="4" customWidth="1"/>
    <col min="784" max="784" width="3" style="4" customWidth="1"/>
    <col min="785" max="790" width="2" style="4" customWidth="1"/>
    <col min="791" max="791" width="3" style="4" customWidth="1"/>
    <col min="792" max="801" width="2" style="4" customWidth="1"/>
    <col min="802" max="803" width="2.42578125" style="4" customWidth="1"/>
    <col min="804" max="804" width="2" style="4" customWidth="1"/>
    <col min="805" max="1024" width="10.85546875" style="4"/>
    <col min="1025" max="1039" width="2" style="4" customWidth="1"/>
    <col min="1040" max="1040" width="3" style="4" customWidth="1"/>
    <col min="1041" max="1046" width="2" style="4" customWidth="1"/>
    <col min="1047" max="1047" width="3" style="4" customWidth="1"/>
    <col min="1048" max="1057" width="2" style="4" customWidth="1"/>
    <col min="1058" max="1059" width="2.42578125" style="4" customWidth="1"/>
    <col min="1060" max="1060" width="2" style="4" customWidth="1"/>
    <col min="1061" max="1280" width="10.85546875" style="4"/>
    <col min="1281" max="1295" width="2" style="4" customWidth="1"/>
    <col min="1296" max="1296" width="3" style="4" customWidth="1"/>
    <col min="1297" max="1302" width="2" style="4" customWidth="1"/>
    <col min="1303" max="1303" width="3" style="4" customWidth="1"/>
    <col min="1304" max="1313" width="2" style="4" customWidth="1"/>
    <col min="1314" max="1315" width="2.42578125" style="4" customWidth="1"/>
    <col min="1316" max="1316" width="2" style="4" customWidth="1"/>
    <col min="1317" max="1536" width="10.85546875" style="4"/>
    <col min="1537" max="1551" width="2" style="4" customWidth="1"/>
    <col min="1552" max="1552" width="3" style="4" customWidth="1"/>
    <col min="1553" max="1558" width="2" style="4" customWidth="1"/>
    <col min="1559" max="1559" width="3" style="4" customWidth="1"/>
    <col min="1560" max="1569" width="2" style="4" customWidth="1"/>
    <col min="1570" max="1571" width="2.42578125" style="4" customWidth="1"/>
    <col min="1572" max="1572" width="2" style="4" customWidth="1"/>
    <col min="1573" max="1792" width="10.85546875" style="4"/>
    <col min="1793" max="1807" width="2" style="4" customWidth="1"/>
    <col min="1808" max="1808" width="3" style="4" customWidth="1"/>
    <col min="1809" max="1814" width="2" style="4" customWidth="1"/>
    <col min="1815" max="1815" width="3" style="4" customWidth="1"/>
    <col min="1816" max="1825" width="2" style="4" customWidth="1"/>
    <col min="1826" max="1827" width="2.42578125" style="4" customWidth="1"/>
    <col min="1828" max="1828" width="2" style="4" customWidth="1"/>
    <col min="1829" max="2048" width="10.85546875" style="4"/>
    <col min="2049" max="2063" width="2" style="4" customWidth="1"/>
    <col min="2064" max="2064" width="3" style="4" customWidth="1"/>
    <col min="2065" max="2070" width="2" style="4" customWidth="1"/>
    <col min="2071" max="2071" width="3" style="4" customWidth="1"/>
    <col min="2072" max="2081" width="2" style="4" customWidth="1"/>
    <col min="2082" max="2083" width="2.42578125" style="4" customWidth="1"/>
    <col min="2084" max="2084" width="2" style="4" customWidth="1"/>
    <col min="2085" max="2304" width="10.85546875" style="4"/>
    <col min="2305" max="2319" width="2" style="4" customWidth="1"/>
    <col min="2320" max="2320" width="3" style="4" customWidth="1"/>
    <col min="2321" max="2326" width="2" style="4" customWidth="1"/>
    <col min="2327" max="2327" width="3" style="4" customWidth="1"/>
    <col min="2328" max="2337" width="2" style="4" customWidth="1"/>
    <col min="2338" max="2339" width="2.42578125" style="4" customWidth="1"/>
    <col min="2340" max="2340" width="2" style="4" customWidth="1"/>
    <col min="2341" max="2560" width="10.85546875" style="4"/>
    <col min="2561" max="2575" width="2" style="4" customWidth="1"/>
    <col min="2576" max="2576" width="3" style="4" customWidth="1"/>
    <col min="2577" max="2582" width="2" style="4" customWidth="1"/>
    <col min="2583" max="2583" width="3" style="4" customWidth="1"/>
    <col min="2584" max="2593" width="2" style="4" customWidth="1"/>
    <col min="2594" max="2595" width="2.42578125" style="4" customWidth="1"/>
    <col min="2596" max="2596" width="2" style="4" customWidth="1"/>
    <col min="2597" max="2816" width="10.85546875" style="4"/>
    <col min="2817" max="2831" width="2" style="4" customWidth="1"/>
    <col min="2832" max="2832" width="3" style="4" customWidth="1"/>
    <col min="2833" max="2838" width="2" style="4" customWidth="1"/>
    <col min="2839" max="2839" width="3" style="4" customWidth="1"/>
    <col min="2840" max="2849" width="2" style="4" customWidth="1"/>
    <col min="2850" max="2851" width="2.42578125" style="4" customWidth="1"/>
    <col min="2852" max="2852" width="2" style="4" customWidth="1"/>
    <col min="2853" max="3072" width="10.85546875" style="4"/>
    <col min="3073" max="3087" width="2" style="4" customWidth="1"/>
    <col min="3088" max="3088" width="3" style="4" customWidth="1"/>
    <col min="3089" max="3094" width="2" style="4" customWidth="1"/>
    <col min="3095" max="3095" width="3" style="4" customWidth="1"/>
    <col min="3096" max="3105" width="2" style="4" customWidth="1"/>
    <col min="3106" max="3107" width="2.42578125" style="4" customWidth="1"/>
    <col min="3108" max="3108" width="2" style="4" customWidth="1"/>
    <col min="3109" max="3328" width="10.85546875" style="4"/>
    <col min="3329" max="3343" width="2" style="4" customWidth="1"/>
    <col min="3344" max="3344" width="3" style="4" customWidth="1"/>
    <col min="3345" max="3350" width="2" style="4" customWidth="1"/>
    <col min="3351" max="3351" width="3" style="4" customWidth="1"/>
    <col min="3352" max="3361" width="2" style="4" customWidth="1"/>
    <col min="3362" max="3363" width="2.42578125" style="4" customWidth="1"/>
    <col min="3364" max="3364" width="2" style="4" customWidth="1"/>
    <col min="3365" max="3584" width="10.85546875" style="4"/>
    <col min="3585" max="3599" width="2" style="4" customWidth="1"/>
    <col min="3600" max="3600" width="3" style="4" customWidth="1"/>
    <col min="3601" max="3606" width="2" style="4" customWidth="1"/>
    <col min="3607" max="3607" width="3" style="4" customWidth="1"/>
    <col min="3608" max="3617" width="2" style="4" customWidth="1"/>
    <col min="3618" max="3619" width="2.42578125" style="4" customWidth="1"/>
    <col min="3620" max="3620" width="2" style="4" customWidth="1"/>
    <col min="3621" max="3840" width="10.85546875" style="4"/>
    <col min="3841" max="3855" width="2" style="4" customWidth="1"/>
    <col min="3856" max="3856" width="3" style="4" customWidth="1"/>
    <col min="3857" max="3862" width="2" style="4" customWidth="1"/>
    <col min="3863" max="3863" width="3" style="4" customWidth="1"/>
    <col min="3864" max="3873" width="2" style="4" customWidth="1"/>
    <col min="3874" max="3875" width="2.42578125" style="4" customWidth="1"/>
    <col min="3876" max="3876" width="2" style="4" customWidth="1"/>
    <col min="3877" max="4096" width="10.85546875" style="4"/>
    <col min="4097" max="4111" width="2" style="4" customWidth="1"/>
    <col min="4112" max="4112" width="3" style="4" customWidth="1"/>
    <col min="4113" max="4118" width="2" style="4" customWidth="1"/>
    <col min="4119" max="4119" width="3" style="4" customWidth="1"/>
    <col min="4120" max="4129" width="2" style="4" customWidth="1"/>
    <col min="4130" max="4131" width="2.42578125" style="4" customWidth="1"/>
    <col min="4132" max="4132" width="2" style="4" customWidth="1"/>
    <col min="4133" max="4352" width="10.85546875" style="4"/>
    <col min="4353" max="4367" width="2" style="4" customWidth="1"/>
    <col min="4368" max="4368" width="3" style="4" customWidth="1"/>
    <col min="4369" max="4374" width="2" style="4" customWidth="1"/>
    <col min="4375" max="4375" width="3" style="4" customWidth="1"/>
    <col min="4376" max="4385" width="2" style="4" customWidth="1"/>
    <col min="4386" max="4387" width="2.42578125" style="4" customWidth="1"/>
    <col min="4388" max="4388" width="2" style="4" customWidth="1"/>
    <col min="4389" max="4608" width="10.85546875" style="4"/>
    <col min="4609" max="4623" width="2" style="4" customWidth="1"/>
    <col min="4624" max="4624" width="3" style="4" customWidth="1"/>
    <col min="4625" max="4630" width="2" style="4" customWidth="1"/>
    <col min="4631" max="4631" width="3" style="4" customWidth="1"/>
    <col min="4632" max="4641" width="2" style="4" customWidth="1"/>
    <col min="4642" max="4643" width="2.42578125" style="4" customWidth="1"/>
    <col min="4644" max="4644" width="2" style="4" customWidth="1"/>
    <col min="4645" max="4864" width="10.85546875" style="4"/>
    <col min="4865" max="4879" width="2" style="4" customWidth="1"/>
    <col min="4880" max="4880" width="3" style="4" customWidth="1"/>
    <col min="4881" max="4886" width="2" style="4" customWidth="1"/>
    <col min="4887" max="4887" width="3" style="4" customWidth="1"/>
    <col min="4888" max="4897" width="2" style="4" customWidth="1"/>
    <col min="4898" max="4899" width="2.42578125" style="4" customWidth="1"/>
    <col min="4900" max="4900" width="2" style="4" customWidth="1"/>
    <col min="4901" max="5120" width="10.85546875" style="4"/>
    <col min="5121" max="5135" width="2" style="4" customWidth="1"/>
    <col min="5136" max="5136" width="3" style="4" customWidth="1"/>
    <col min="5137" max="5142" width="2" style="4" customWidth="1"/>
    <col min="5143" max="5143" width="3" style="4" customWidth="1"/>
    <col min="5144" max="5153" width="2" style="4" customWidth="1"/>
    <col min="5154" max="5155" width="2.42578125" style="4" customWidth="1"/>
    <col min="5156" max="5156" width="2" style="4" customWidth="1"/>
    <col min="5157" max="5376" width="10.85546875" style="4"/>
    <col min="5377" max="5391" width="2" style="4" customWidth="1"/>
    <col min="5392" max="5392" width="3" style="4" customWidth="1"/>
    <col min="5393" max="5398" width="2" style="4" customWidth="1"/>
    <col min="5399" max="5399" width="3" style="4" customWidth="1"/>
    <col min="5400" max="5409" width="2" style="4" customWidth="1"/>
    <col min="5410" max="5411" width="2.42578125" style="4" customWidth="1"/>
    <col min="5412" max="5412" width="2" style="4" customWidth="1"/>
    <col min="5413" max="5632" width="10.85546875" style="4"/>
    <col min="5633" max="5647" width="2" style="4" customWidth="1"/>
    <col min="5648" max="5648" width="3" style="4" customWidth="1"/>
    <col min="5649" max="5654" width="2" style="4" customWidth="1"/>
    <col min="5655" max="5655" width="3" style="4" customWidth="1"/>
    <col min="5656" max="5665" width="2" style="4" customWidth="1"/>
    <col min="5666" max="5667" width="2.42578125" style="4" customWidth="1"/>
    <col min="5668" max="5668" width="2" style="4" customWidth="1"/>
    <col min="5669" max="5888" width="10.85546875" style="4"/>
    <col min="5889" max="5903" width="2" style="4" customWidth="1"/>
    <col min="5904" max="5904" width="3" style="4" customWidth="1"/>
    <col min="5905" max="5910" width="2" style="4" customWidth="1"/>
    <col min="5911" max="5911" width="3" style="4" customWidth="1"/>
    <col min="5912" max="5921" width="2" style="4" customWidth="1"/>
    <col min="5922" max="5923" width="2.42578125" style="4" customWidth="1"/>
    <col min="5924" max="5924" width="2" style="4" customWidth="1"/>
    <col min="5925" max="6144" width="10.85546875" style="4"/>
    <col min="6145" max="6159" width="2" style="4" customWidth="1"/>
    <col min="6160" max="6160" width="3" style="4" customWidth="1"/>
    <col min="6161" max="6166" width="2" style="4" customWidth="1"/>
    <col min="6167" max="6167" width="3" style="4" customWidth="1"/>
    <col min="6168" max="6177" width="2" style="4" customWidth="1"/>
    <col min="6178" max="6179" width="2.42578125" style="4" customWidth="1"/>
    <col min="6180" max="6180" width="2" style="4" customWidth="1"/>
    <col min="6181" max="6400" width="10.85546875" style="4"/>
    <col min="6401" max="6415" width="2" style="4" customWidth="1"/>
    <col min="6416" max="6416" width="3" style="4" customWidth="1"/>
    <col min="6417" max="6422" width="2" style="4" customWidth="1"/>
    <col min="6423" max="6423" width="3" style="4" customWidth="1"/>
    <col min="6424" max="6433" width="2" style="4" customWidth="1"/>
    <col min="6434" max="6435" width="2.42578125" style="4" customWidth="1"/>
    <col min="6436" max="6436" width="2" style="4" customWidth="1"/>
    <col min="6437" max="6656" width="10.85546875" style="4"/>
    <col min="6657" max="6671" width="2" style="4" customWidth="1"/>
    <col min="6672" max="6672" width="3" style="4" customWidth="1"/>
    <col min="6673" max="6678" width="2" style="4" customWidth="1"/>
    <col min="6679" max="6679" width="3" style="4" customWidth="1"/>
    <col min="6680" max="6689" width="2" style="4" customWidth="1"/>
    <col min="6690" max="6691" width="2.42578125" style="4" customWidth="1"/>
    <col min="6692" max="6692" width="2" style="4" customWidth="1"/>
    <col min="6693" max="6912" width="10.85546875" style="4"/>
    <col min="6913" max="6927" width="2" style="4" customWidth="1"/>
    <col min="6928" max="6928" width="3" style="4" customWidth="1"/>
    <col min="6929" max="6934" width="2" style="4" customWidth="1"/>
    <col min="6935" max="6935" width="3" style="4" customWidth="1"/>
    <col min="6936" max="6945" width="2" style="4" customWidth="1"/>
    <col min="6946" max="6947" width="2.42578125" style="4" customWidth="1"/>
    <col min="6948" max="6948" width="2" style="4" customWidth="1"/>
    <col min="6949" max="7168" width="10.85546875" style="4"/>
    <col min="7169" max="7183" width="2" style="4" customWidth="1"/>
    <col min="7184" max="7184" width="3" style="4" customWidth="1"/>
    <col min="7185" max="7190" width="2" style="4" customWidth="1"/>
    <col min="7191" max="7191" width="3" style="4" customWidth="1"/>
    <col min="7192" max="7201" width="2" style="4" customWidth="1"/>
    <col min="7202" max="7203" width="2.42578125" style="4" customWidth="1"/>
    <col min="7204" max="7204" width="2" style="4" customWidth="1"/>
    <col min="7205" max="7424" width="10.85546875" style="4"/>
    <col min="7425" max="7439" width="2" style="4" customWidth="1"/>
    <col min="7440" max="7440" width="3" style="4" customWidth="1"/>
    <col min="7441" max="7446" width="2" style="4" customWidth="1"/>
    <col min="7447" max="7447" width="3" style="4" customWidth="1"/>
    <col min="7448" max="7457" width="2" style="4" customWidth="1"/>
    <col min="7458" max="7459" width="2.42578125" style="4" customWidth="1"/>
    <col min="7460" max="7460" width="2" style="4" customWidth="1"/>
    <col min="7461" max="7680" width="10.85546875" style="4"/>
    <col min="7681" max="7695" width="2" style="4" customWidth="1"/>
    <col min="7696" max="7696" width="3" style="4" customWidth="1"/>
    <col min="7697" max="7702" width="2" style="4" customWidth="1"/>
    <col min="7703" max="7703" width="3" style="4" customWidth="1"/>
    <col min="7704" max="7713" width="2" style="4" customWidth="1"/>
    <col min="7714" max="7715" width="2.42578125" style="4" customWidth="1"/>
    <col min="7716" max="7716" width="2" style="4" customWidth="1"/>
    <col min="7717" max="7936" width="10.85546875" style="4"/>
    <col min="7937" max="7951" width="2" style="4" customWidth="1"/>
    <col min="7952" max="7952" width="3" style="4" customWidth="1"/>
    <col min="7953" max="7958" width="2" style="4" customWidth="1"/>
    <col min="7959" max="7959" width="3" style="4" customWidth="1"/>
    <col min="7960" max="7969" width="2" style="4" customWidth="1"/>
    <col min="7970" max="7971" width="2.42578125" style="4" customWidth="1"/>
    <col min="7972" max="7972" width="2" style="4" customWidth="1"/>
    <col min="7973" max="8192" width="10.85546875" style="4"/>
    <col min="8193" max="8207" width="2" style="4" customWidth="1"/>
    <col min="8208" max="8208" width="3" style="4" customWidth="1"/>
    <col min="8209" max="8214" width="2" style="4" customWidth="1"/>
    <col min="8215" max="8215" width="3" style="4" customWidth="1"/>
    <col min="8216" max="8225" width="2" style="4" customWidth="1"/>
    <col min="8226" max="8227" width="2.42578125" style="4" customWidth="1"/>
    <col min="8228" max="8228" width="2" style="4" customWidth="1"/>
    <col min="8229" max="8448" width="10.85546875" style="4"/>
    <col min="8449" max="8463" width="2" style="4" customWidth="1"/>
    <col min="8464" max="8464" width="3" style="4" customWidth="1"/>
    <col min="8465" max="8470" width="2" style="4" customWidth="1"/>
    <col min="8471" max="8471" width="3" style="4" customWidth="1"/>
    <col min="8472" max="8481" width="2" style="4" customWidth="1"/>
    <col min="8482" max="8483" width="2.42578125" style="4" customWidth="1"/>
    <col min="8484" max="8484" width="2" style="4" customWidth="1"/>
    <col min="8485" max="8704" width="10.85546875" style="4"/>
    <col min="8705" max="8719" width="2" style="4" customWidth="1"/>
    <col min="8720" max="8720" width="3" style="4" customWidth="1"/>
    <col min="8721" max="8726" width="2" style="4" customWidth="1"/>
    <col min="8727" max="8727" width="3" style="4" customWidth="1"/>
    <col min="8728" max="8737" width="2" style="4" customWidth="1"/>
    <col min="8738" max="8739" width="2.42578125" style="4" customWidth="1"/>
    <col min="8740" max="8740" width="2" style="4" customWidth="1"/>
    <col min="8741" max="8960" width="10.85546875" style="4"/>
    <col min="8961" max="8975" width="2" style="4" customWidth="1"/>
    <col min="8976" max="8976" width="3" style="4" customWidth="1"/>
    <col min="8977" max="8982" width="2" style="4" customWidth="1"/>
    <col min="8983" max="8983" width="3" style="4" customWidth="1"/>
    <col min="8984" max="8993" width="2" style="4" customWidth="1"/>
    <col min="8994" max="8995" width="2.42578125" style="4" customWidth="1"/>
    <col min="8996" max="8996" width="2" style="4" customWidth="1"/>
    <col min="8997" max="9216" width="10.85546875" style="4"/>
    <col min="9217" max="9231" width="2" style="4" customWidth="1"/>
    <col min="9232" max="9232" width="3" style="4" customWidth="1"/>
    <col min="9233" max="9238" width="2" style="4" customWidth="1"/>
    <col min="9239" max="9239" width="3" style="4" customWidth="1"/>
    <col min="9240" max="9249" width="2" style="4" customWidth="1"/>
    <col min="9250" max="9251" width="2.42578125" style="4" customWidth="1"/>
    <col min="9252" max="9252" width="2" style="4" customWidth="1"/>
    <col min="9253" max="9472" width="10.85546875" style="4"/>
    <col min="9473" max="9487" width="2" style="4" customWidth="1"/>
    <col min="9488" max="9488" width="3" style="4" customWidth="1"/>
    <col min="9489" max="9494" width="2" style="4" customWidth="1"/>
    <col min="9495" max="9495" width="3" style="4" customWidth="1"/>
    <col min="9496" max="9505" width="2" style="4" customWidth="1"/>
    <col min="9506" max="9507" width="2.42578125" style="4" customWidth="1"/>
    <col min="9508" max="9508" width="2" style="4" customWidth="1"/>
    <col min="9509" max="9728" width="10.85546875" style="4"/>
    <col min="9729" max="9743" width="2" style="4" customWidth="1"/>
    <col min="9744" max="9744" width="3" style="4" customWidth="1"/>
    <col min="9745" max="9750" width="2" style="4" customWidth="1"/>
    <col min="9751" max="9751" width="3" style="4" customWidth="1"/>
    <col min="9752" max="9761" width="2" style="4" customWidth="1"/>
    <col min="9762" max="9763" width="2.42578125" style="4" customWidth="1"/>
    <col min="9764" max="9764" width="2" style="4" customWidth="1"/>
    <col min="9765" max="9984" width="10.85546875" style="4"/>
    <col min="9985" max="9999" width="2" style="4" customWidth="1"/>
    <col min="10000" max="10000" width="3" style="4" customWidth="1"/>
    <col min="10001" max="10006" width="2" style="4" customWidth="1"/>
    <col min="10007" max="10007" width="3" style="4" customWidth="1"/>
    <col min="10008" max="10017" width="2" style="4" customWidth="1"/>
    <col min="10018" max="10019" width="2.42578125" style="4" customWidth="1"/>
    <col min="10020" max="10020" width="2" style="4" customWidth="1"/>
    <col min="10021" max="10240" width="10.85546875" style="4"/>
    <col min="10241" max="10255" width="2" style="4" customWidth="1"/>
    <col min="10256" max="10256" width="3" style="4" customWidth="1"/>
    <col min="10257" max="10262" width="2" style="4" customWidth="1"/>
    <col min="10263" max="10263" width="3" style="4" customWidth="1"/>
    <col min="10264" max="10273" width="2" style="4" customWidth="1"/>
    <col min="10274" max="10275" width="2.42578125" style="4" customWidth="1"/>
    <col min="10276" max="10276" width="2" style="4" customWidth="1"/>
    <col min="10277" max="10496" width="10.85546875" style="4"/>
    <col min="10497" max="10511" width="2" style="4" customWidth="1"/>
    <col min="10512" max="10512" width="3" style="4" customWidth="1"/>
    <col min="10513" max="10518" width="2" style="4" customWidth="1"/>
    <col min="10519" max="10519" width="3" style="4" customWidth="1"/>
    <col min="10520" max="10529" width="2" style="4" customWidth="1"/>
    <col min="10530" max="10531" width="2.42578125" style="4" customWidth="1"/>
    <col min="10532" max="10532" width="2" style="4" customWidth="1"/>
    <col min="10533" max="10752" width="10.85546875" style="4"/>
    <col min="10753" max="10767" width="2" style="4" customWidth="1"/>
    <col min="10768" max="10768" width="3" style="4" customWidth="1"/>
    <col min="10769" max="10774" width="2" style="4" customWidth="1"/>
    <col min="10775" max="10775" width="3" style="4" customWidth="1"/>
    <col min="10776" max="10785" width="2" style="4" customWidth="1"/>
    <col min="10786" max="10787" width="2.42578125" style="4" customWidth="1"/>
    <col min="10788" max="10788" width="2" style="4" customWidth="1"/>
    <col min="10789" max="11008" width="10.85546875" style="4"/>
    <col min="11009" max="11023" width="2" style="4" customWidth="1"/>
    <col min="11024" max="11024" width="3" style="4" customWidth="1"/>
    <col min="11025" max="11030" width="2" style="4" customWidth="1"/>
    <col min="11031" max="11031" width="3" style="4" customWidth="1"/>
    <col min="11032" max="11041" width="2" style="4" customWidth="1"/>
    <col min="11042" max="11043" width="2.42578125" style="4" customWidth="1"/>
    <col min="11044" max="11044" width="2" style="4" customWidth="1"/>
    <col min="11045" max="11264" width="10.85546875" style="4"/>
    <col min="11265" max="11279" width="2" style="4" customWidth="1"/>
    <col min="11280" max="11280" width="3" style="4" customWidth="1"/>
    <col min="11281" max="11286" width="2" style="4" customWidth="1"/>
    <col min="11287" max="11287" width="3" style="4" customWidth="1"/>
    <col min="11288" max="11297" width="2" style="4" customWidth="1"/>
    <col min="11298" max="11299" width="2.42578125" style="4" customWidth="1"/>
    <col min="11300" max="11300" width="2" style="4" customWidth="1"/>
    <col min="11301" max="11520" width="10.85546875" style="4"/>
    <col min="11521" max="11535" width="2" style="4" customWidth="1"/>
    <col min="11536" max="11536" width="3" style="4" customWidth="1"/>
    <col min="11537" max="11542" width="2" style="4" customWidth="1"/>
    <col min="11543" max="11543" width="3" style="4" customWidth="1"/>
    <col min="11544" max="11553" width="2" style="4" customWidth="1"/>
    <col min="11554" max="11555" width="2.42578125" style="4" customWidth="1"/>
    <col min="11556" max="11556" width="2" style="4" customWidth="1"/>
    <col min="11557" max="11776" width="10.85546875" style="4"/>
    <col min="11777" max="11791" width="2" style="4" customWidth="1"/>
    <col min="11792" max="11792" width="3" style="4" customWidth="1"/>
    <col min="11793" max="11798" width="2" style="4" customWidth="1"/>
    <col min="11799" max="11799" width="3" style="4" customWidth="1"/>
    <col min="11800" max="11809" width="2" style="4" customWidth="1"/>
    <col min="11810" max="11811" width="2.42578125" style="4" customWidth="1"/>
    <col min="11812" max="11812" width="2" style="4" customWidth="1"/>
    <col min="11813" max="12032" width="10.85546875" style="4"/>
    <col min="12033" max="12047" width="2" style="4" customWidth="1"/>
    <col min="12048" max="12048" width="3" style="4" customWidth="1"/>
    <col min="12049" max="12054" width="2" style="4" customWidth="1"/>
    <col min="12055" max="12055" width="3" style="4" customWidth="1"/>
    <col min="12056" max="12065" width="2" style="4" customWidth="1"/>
    <col min="12066" max="12067" width="2.42578125" style="4" customWidth="1"/>
    <col min="12068" max="12068" width="2" style="4" customWidth="1"/>
    <col min="12069" max="12288" width="10.85546875" style="4"/>
    <col min="12289" max="12303" width="2" style="4" customWidth="1"/>
    <col min="12304" max="12304" width="3" style="4" customWidth="1"/>
    <col min="12305" max="12310" width="2" style="4" customWidth="1"/>
    <col min="12311" max="12311" width="3" style="4" customWidth="1"/>
    <col min="12312" max="12321" width="2" style="4" customWidth="1"/>
    <col min="12322" max="12323" width="2.42578125" style="4" customWidth="1"/>
    <col min="12324" max="12324" width="2" style="4" customWidth="1"/>
    <col min="12325" max="12544" width="10.85546875" style="4"/>
    <col min="12545" max="12559" width="2" style="4" customWidth="1"/>
    <col min="12560" max="12560" width="3" style="4" customWidth="1"/>
    <col min="12561" max="12566" width="2" style="4" customWidth="1"/>
    <col min="12567" max="12567" width="3" style="4" customWidth="1"/>
    <col min="12568" max="12577" width="2" style="4" customWidth="1"/>
    <col min="12578" max="12579" width="2.42578125" style="4" customWidth="1"/>
    <col min="12580" max="12580" width="2" style="4" customWidth="1"/>
    <col min="12581" max="12800" width="10.85546875" style="4"/>
    <col min="12801" max="12815" width="2" style="4" customWidth="1"/>
    <col min="12816" max="12816" width="3" style="4" customWidth="1"/>
    <col min="12817" max="12822" width="2" style="4" customWidth="1"/>
    <col min="12823" max="12823" width="3" style="4" customWidth="1"/>
    <col min="12824" max="12833" width="2" style="4" customWidth="1"/>
    <col min="12834" max="12835" width="2.42578125" style="4" customWidth="1"/>
    <col min="12836" max="12836" width="2" style="4" customWidth="1"/>
    <col min="12837" max="13056" width="10.85546875" style="4"/>
    <col min="13057" max="13071" width="2" style="4" customWidth="1"/>
    <col min="13072" max="13072" width="3" style="4" customWidth="1"/>
    <col min="13073" max="13078" width="2" style="4" customWidth="1"/>
    <col min="13079" max="13079" width="3" style="4" customWidth="1"/>
    <col min="13080" max="13089" width="2" style="4" customWidth="1"/>
    <col min="13090" max="13091" width="2.42578125" style="4" customWidth="1"/>
    <col min="13092" max="13092" width="2" style="4" customWidth="1"/>
    <col min="13093" max="13312" width="10.85546875" style="4"/>
    <col min="13313" max="13327" width="2" style="4" customWidth="1"/>
    <col min="13328" max="13328" width="3" style="4" customWidth="1"/>
    <col min="13329" max="13334" width="2" style="4" customWidth="1"/>
    <col min="13335" max="13335" width="3" style="4" customWidth="1"/>
    <col min="13336" max="13345" width="2" style="4" customWidth="1"/>
    <col min="13346" max="13347" width="2.42578125" style="4" customWidth="1"/>
    <col min="13348" max="13348" width="2" style="4" customWidth="1"/>
    <col min="13349" max="13568" width="10.85546875" style="4"/>
    <col min="13569" max="13583" width="2" style="4" customWidth="1"/>
    <col min="13584" max="13584" width="3" style="4" customWidth="1"/>
    <col min="13585" max="13590" width="2" style="4" customWidth="1"/>
    <col min="13591" max="13591" width="3" style="4" customWidth="1"/>
    <col min="13592" max="13601" width="2" style="4" customWidth="1"/>
    <col min="13602" max="13603" width="2.42578125" style="4" customWidth="1"/>
    <col min="13604" max="13604" width="2" style="4" customWidth="1"/>
    <col min="13605" max="13824" width="10.85546875" style="4"/>
    <col min="13825" max="13839" width="2" style="4" customWidth="1"/>
    <col min="13840" max="13840" width="3" style="4" customWidth="1"/>
    <col min="13841" max="13846" width="2" style="4" customWidth="1"/>
    <col min="13847" max="13847" width="3" style="4" customWidth="1"/>
    <col min="13848" max="13857" width="2" style="4" customWidth="1"/>
    <col min="13858" max="13859" width="2.42578125" style="4" customWidth="1"/>
    <col min="13860" max="13860" width="2" style="4" customWidth="1"/>
    <col min="13861" max="14080" width="10.85546875" style="4"/>
    <col min="14081" max="14095" width="2" style="4" customWidth="1"/>
    <col min="14096" max="14096" width="3" style="4" customWidth="1"/>
    <col min="14097" max="14102" width="2" style="4" customWidth="1"/>
    <col min="14103" max="14103" width="3" style="4" customWidth="1"/>
    <col min="14104" max="14113" width="2" style="4" customWidth="1"/>
    <col min="14114" max="14115" width="2.42578125" style="4" customWidth="1"/>
    <col min="14116" max="14116" width="2" style="4" customWidth="1"/>
    <col min="14117" max="14336" width="10.85546875" style="4"/>
    <col min="14337" max="14351" width="2" style="4" customWidth="1"/>
    <col min="14352" max="14352" width="3" style="4" customWidth="1"/>
    <col min="14353" max="14358" width="2" style="4" customWidth="1"/>
    <col min="14359" max="14359" width="3" style="4" customWidth="1"/>
    <col min="14360" max="14369" width="2" style="4" customWidth="1"/>
    <col min="14370" max="14371" width="2.42578125" style="4" customWidth="1"/>
    <col min="14372" max="14372" width="2" style="4" customWidth="1"/>
    <col min="14373" max="14592" width="10.85546875" style="4"/>
    <col min="14593" max="14607" width="2" style="4" customWidth="1"/>
    <col min="14608" max="14608" width="3" style="4" customWidth="1"/>
    <col min="14609" max="14614" width="2" style="4" customWidth="1"/>
    <col min="14615" max="14615" width="3" style="4" customWidth="1"/>
    <col min="14616" max="14625" width="2" style="4" customWidth="1"/>
    <col min="14626" max="14627" width="2.42578125" style="4" customWidth="1"/>
    <col min="14628" max="14628" width="2" style="4" customWidth="1"/>
    <col min="14629" max="14848" width="10.85546875" style="4"/>
    <col min="14849" max="14863" width="2" style="4" customWidth="1"/>
    <col min="14864" max="14864" width="3" style="4" customWidth="1"/>
    <col min="14865" max="14870" width="2" style="4" customWidth="1"/>
    <col min="14871" max="14871" width="3" style="4" customWidth="1"/>
    <col min="14872" max="14881" width="2" style="4" customWidth="1"/>
    <col min="14882" max="14883" width="2.42578125" style="4" customWidth="1"/>
    <col min="14884" max="14884" width="2" style="4" customWidth="1"/>
    <col min="14885" max="15104" width="10.85546875" style="4"/>
    <col min="15105" max="15119" width="2" style="4" customWidth="1"/>
    <col min="15120" max="15120" width="3" style="4" customWidth="1"/>
    <col min="15121" max="15126" width="2" style="4" customWidth="1"/>
    <col min="15127" max="15127" width="3" style="4" customWidth="1"/>
    <col min="15128" max="15137" width="2" style="4" customWidth="1"/>
    <col min="15138" max="15139" width="2.42578125" style="4" customWidth="1"/>
    <col min="15140" max="15140" width="2" style="4" customWidth="1"/>
    <col min="15141" max="15360" width="10.85546875" style="4"/>
    <col min="15361" max="15375" width="2" style="4" customWidth="1"/>
    <col min="15376" max="15376" width="3" style="4" customWidth="1"/>
    <col min="15377" max="15382" width="2" style="4" customWidth="1"/>
    <col min="15383" max="15383" width="3" style="4" customWidth="1"/>
    <col min="15384" max="15393" width="2" style="4" customWidth="1"/>
    <col min="15394" max="15395" width="2.42578125" style="4" customWidth="1"/>
    <col min="15396" max="15396" width="2" style="4" customWidth="1"/>
    <col min="15397" max="15616" width="10.85546875" style="4"/>
    <col min="15617" max="15631" width="2" style="4" customWidth="1"/>
    <col min="15632" max="15632" width="3" style="4" customWidth="1"/>
    <col min="15633" max="15638" width="2" style="4" customWidth="1"/>
    <col min="15639" max="15639" width="3" style="4" customWidth="1"/>
    <col min="15640" max="15649" width="2" style="4" customWidth="1"/>
    <col min="15650" max="15651" width="2.42578125" style="4" customWidth="1"/>
    <col min="15652" max="15652" width="2" style="4" customWidth="1"/>
    <col min="15653" max="15872" width="10.85546875" style="4"/>
    <col min="15873" max="15887" width="2" style="4" customWidth="1"/>
    <col min="15888" max="15888" width="3" style="4" customWidth="1"/>
    <col min="15889" max="15894" width="2" style="4" customWidth="1"/>
    <col min="15895" max="15895" width="3" style="4" customWidth="1"/>
    <col min="15896" max="15905" width="2" style="4" customWidth="1"/>
    <col min="15906" max="15907" width="2.42578125" style="4" customWidth="1"/>
    <col min="15908" max="15908" width="2" style="4" customWidth="1"/>
    <col min="15909" max="16128" width="10.85546875" style="4"/>
    <col min="16129" max="16143" width="2" style="4" customWidth="1"/>
    <col min="16144" max="16144" width="3" style="4" customWidth="1"/>
    <col min="16145" max="16150" width="2" style="4" customWidth="1"/>
    <col min="16151" max="16151" width="3" style="4" customWidth="1"/>
    <col min="16152" max="16161" width="2" style="4" customWidth="1"/>
    <col min="16162" max="16163" width="2.42578125" style="4" customWidth="1"/>
    <col min="16164" max="16164" width="2" style="4" customWidth="1"/>
    <col min="16165" max="16384" width="10.85546875" style="4"/>
  </cols>
  <sheetData>
    <row r="1" spans="1:36">
      <c r="A1" s="2077" t="s">
        <v>314</v>
      </c>
      <c r="B1" s="2077"/>
      <c r="C1" s="2077"/>
      <c r="D1" s="2077"/>
      <c r="E1" s="2077"/>
      <c r="F1" s="2077"/>
      <c r="G1" s="2077"/>
      <c r="H1" s="2077"/>
      <c r="I1" s="2077"/>
      <c r="J1" s="2077"/>
      <c r="K1" s="2077"/>
      <c r="L1" s="2077"/>
      <c r="M1" s="2077"/>
      <c r="N1" s="2077"/>
      <c r="O1" s="2077"/>
      <c r="P1" s="2077"/>
      <c r="Q1" s="2077"/>
      <c r="R1" s="2077"/>
      <c r="S1" s="2077"/>
      <c r="T1" s="2077"/>
      <c r="U1" s="2077"/>
      <c r="V1" s="2077"/>
      <c r="W1" s="2077"/>
      <c r="X1" s="2077"/>
      <c r="Y1" s="2077"/>
      <c r="Z1" s="2077"/>
      <c r="AA1" s="2077"/>
      <c r="AB1" s="2077"/>
      <c r="AC1" s="2077"/>
      <c r="AD1" s="2077"/>
      <c r="AE1" s="2077"/>
      <c r="AF1" s="2077"/>
      <c r="AG1" s="2077"/>
      <c r="AH1" s="2077"/>
      <c r="AI1" s="2077"/>
      <c r="AJ1" s="2077"/>
    </row>
    <row r="2" spans="1:36" ht="14.25" customHeight="1">
      <c r="A2" s="2209" t="s">
        <v>2301</v>
      </c>
      <c r="B2" s="2209"/>
      <c r="C2" s="2209"/>
      <c r="D2" s="2209"/>
      <c r="E2" s="2209"/>
      <c r="F2" s="2209"/>
      <c r="G2" s="2209"/>
      <c r="H2" s="2209"/>
      <c r="I2" s="2209"/>
      <c r="J2" s="2209"/>
      <c r="K2" s="2209"/>
      <c r="L2" s="2209"/>
      <c r="M2" s="2209"/>
      <c r="N2" s="2209"/>
      <c r="O2" s="2089">
        <f>NOM</f>
        <v>0</v>
      </c>
      <c r="P2" s="2090"/>
      <c r="Q2" s="2090"/>
      <c r="R2" s="2090"/>
      <c r="S2" s="2090"/>
      <c r="T2" s="2090"/>
      <c r="U2" s="2090"/>
      <c r="V2" s="2090"/>
      <c r="W2" s="2090"/>
      <c r="X2" s="2090"/>
      <c r="Y2" s="2090"/>
      <c r="Z2" s="2090"/>
      <c r="AA2" s="2090"/>
      <c r="AB2" s="2090"/>
      <c r="AC2" s="2090"/>
      <c r="AD2" s="2090"/>
      <c r="AE2" s="2090"/>
      <c r="AF2" s="2090"/>
      <c r="AG2" s="2090"/>
      <c r="AH2" s="2090"/>
      <c r="AI2" s="2090"/>
      <c r="AJ2" s="2090"/>
    </row>
    <row r="3" spans="1:36" ht="14.25" customHeight="1">
      <c r="A3" s="2207"/>
      <c r="B3" s="2207"/>
      <c r="C3" s="2207"/>
      <c r="D3" s="2207"/>
      <c r="E3" s="2207"/>
      <c r="F3" s="2207"/>
      <c r="G3" s="2207"/>
      <c r="H3" s="2207"/>
      <c r="I3" s="2207"/>
      <c r="J3" s="2207"/>
      <c r="K3" s="2207"/>
      <c r="L3" s="2207"/>
      <c r="M3" s="2207"/>
      <c r="N3" s="2207"/>
      <c r="O3" s="2207"/>
      <c r="P3" s="2207"/>
      <c r="Q3" s="2207"/>
      <c r="R3" s="2207"/>
      <c r="S3" s="2207"/>
      <c r="T3" s="2207"/>
      <c r="U3" s="2207"/>
      <c r="V3" s="2207"/>
      <c r="W3" s="2080" t="s">
        <v>261</v>
      </c>
      <c r="X3" s="2080"/>
      <c r="Y3" s="2080"/>
      <c r="Z3" s="2080"/>
      <c r="AA3" s="2080"/>
      <c r="AB3" s="2208">
        <f>+'FICHE IDENTIFICATION 1 '!M3</f>
        <v>0</v>
      </c>
      <c r="AC3" s="2208"/>
      <c r="AD3" s="2208"/>
      <c r="AE3" s="2208"/>
      <c r="AF3" s="2208"/>
      <c r="AG3" s="2208"/>
      <c r="AH3" s="2208"/>
      <c r="AI3" s="2208"/>
      <c r="AJ3" s="2208"/>
    </row>
    <row r="4" spans="1:36" ht="14.25" customHeight="1">
      <c r="A4" s="2078" t="s">
        <v>262</v>
      </c>
      <c r="B4" s="2078"/>
      <c r="C4" s="2078"/>
      <c r="D4" s="2205">
        <f>+'FICHE IDENTIFICATION 1 '!D4</f>
        <v>0</v>
      </c>
      <c r="E4" s="2206"/>
      <c r="F4" s="2206"/>
      <c r="G4" s="2206"/>
      <c r="H4" s="2206"/>
      <c r="I4" s="2206"/>
      <c r="J4" s="2206"/>
      <c r="K4" s="2206"/>
      <c r="L4" s="2206"/>
      <c r="M4" s="2206"/>
      <c r="N4" s="2206"/>
      <c r="O4" s="2206"/>
      <c r="P4" s="2206"/>
      <c r="Q4" s="2206"/>
      <c r="R4" s="2206"/>
      <c r="S4" s="2206"/>
      <c r="T4" s="2206"/>
      <c r="U4" s="2206"/>
      <c r="V4" s="2206"/>
      <c r="W4" s="2206"/>
      <c r="X4" s="2206"/>
      <c r="Y4" s="2206"/>
      <c r="Z4" s="2206"/>
      <c r="AA4" s="2206"/>
      <c r="AB4" s="2206"/>
      <c r="AC4" s="2206"/>
      <c r="AD4" s="2206"/>
      <c r="AE4" s="2206"/>
      <c r="AF4" s="2206"/>
      <c r="AG4" s="2206"/>
      <c r="AH4" s="2206"/>
      <c r="AI4" s="2206"/>
      <c r="AJ4" s="2206"/>
    </row>
    <row r="5" spans="1:36" ht="14.25" customHeight="1">
      <c r="A5" s="64" t="s">
        <v>2264</v>
      </c>
      <c r="D5" s="100"/>
      <c r="E5" s="100"/>
      <c r="F5" s="100"/>
      <c r="G5" s="100"/>
      <c r="H5" s="100"/>
      <c r="I5" s="2202">
        <f>+'FICHE IDENTIFICATION 1 '!F5</f>
        <v>0</v>
      </c>
      <c r="J5" s="2202"/>
      <c r="K5" s="2202"/>
      <c r="L5" s="2202"/>
      <c r="M5" s="2202"/>
      <c r="N5" s="2202"/>
      <c r="O5" s="2202"/>
      <c r="P5" s="2202"/>
      <c r="Q5" s="2080" t="s">
        <v>263</v>
      </c>
      <c r="R5" s="2080"/>
      <c r="S5" s="2080"/>
      <c r="T5" s="2080"/>
      <c r="U5" s="2080"/>
      <c r="V5" s="2080"/>
      <c r="W5" s="2203"/>
      <c r="X5" s="2203"/>
      <c r="Y5" s="2203"/>
      <c r="Z5" s="2203"/>
      <c r="AA5" s="2203"/>
      <c r="AB5" s="2080" t="s">
        <v>264</v>
      </c>
      <c r="AC5" s="2080"/>
      <c r="AD5" s="2080"/>
      <c r="AE5" s="2080"/>
      <c r="AF5" s="2080"/>
      <c r="AG5" s="2080"/>
      <c r="AH5" s="2204">
        <f>+'FICHE IDENTIFICATION 1 '!Q5</f>
        <v>0</v>
      </c>
      <c r="AI5" s="2204"/>
      <c r="AJ5" s="2204"/>
    </row>
    <row r="6" spans="1:36" ht="14.2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row>
    <row r="7" spans="1:36" ht="14.25" customHeight="1" thickBot="1">
      <c r="A7" s="146"/>
      <c r="B7" s="147"/>
      <c r="C7" s="147"/>
      <c r="D7" s="147"/>
      <c r="E7" s="147"/>
      <c r="F7" s="147"/>
      <c r="G7" s="147"/>
      <c r="H7" s="147"/>
      <c r="I7" s="147"/>
      <c r="J7" s="147"/>
      <c r="K7" s="147"/>
      <c r="L7" s="147"/>
      <c r="M7" s="147"/>
      <c r="N7" s="147"/>
      <c r="O7" s="147"/>
      <c r="P7" s="147"/>
      <c r="Q7" s="147"/>
      <c r="R7" s="147"/>
      <c r="S7" s="148"/>
      <c r="T7" s="101"/>
      <c r="U7" s="149"/>
      <c r="V7" s="2175" t="s">
        <v>2247</v>
      </c>
      <c r="W7" s="2176"/>
      <c r="X7" s="2176"/>
      <c r="Y7" s="2176"/>
      <c r="Z7" s="2176"/>
      <c r="AA7" s="2176"/>
      <c r="AB7" s="2176"/>
      <c r="AC7" s="2176"/>
      <c r="AD7" s="2176"/>
      <c r="AE7" s="2176"/>
      <c r="AF7" s="2176"/>
      <c r="AG7" s="2176"/>
      <c r="AH7" s="2176"/>
      <c r="AI7" s="2176"/>
      <c r="AJ7" s="2177"/>
    </row>
    <row r="8" spans="1:36" ht="14.25" customHeight="1" thickBot="1">
      <c r="A8" s="47" t="s">
        <v>315</v>
      </c>
      <c r="B8" s="29"/>
      <c r="C8" s="65" t="s">
        <v>316</v>
      </c>
      <c r="D8" s="29"/>
      <c r="E8" s="99"/>
      <c r="F8" s="99"/>
      <c r="G8" s="99"/>
      <c r="H8" s="99"/>
      <c r="I8" s="99"/>
      <c r="J8" s="99"/>
      <c r="K8" s="99"/>
      <c r="L8" s="99"/>
      <c r="M8" s="99"/>
      <c r="N8" s="99"/>
      <c r="O8" s="99"/>
      <c r="P8" s="100"/>
      <c r="Q8" s="143"/>
      <c r="R8" s="143"/>
      <c r="S8" s="100"/>
      <c r="T8" s="99"/>
      <c r="U8" s="106"/>
      <c r="V8" s="154" t="s">
        <v>317</v>
      </c>
      <c r="W8" s="67" t="s">
        <v>2240</v>
      </c>
      <c r="X8" s="100"/>
      <c r="Y8" s="100"/>
      <c r="Z8" s="100"/>
      <c r="AA8" s="100"/>
      <c r="AB8" s="100"/>
      <c r="AC8" s="100"/>
      <c r="AD8" s="100"/>
      <c r="AE8" s="100"/>
      <c r="AF8" s="100"/>
      <c r="AG8" s="17"/>
      <c r="AH8" s="247"/>
      <c r="AI8" s="248"/>
      <c r="AJ8" s="152"/>
    </row>
    <row r="9" spans="1:36" ht="14.25" customHeight="1" thickBot="1">
      <c r="A9" s="66"/>
      <c r="B9" s="99"/>
      <c r="C9" s="99"/>
      <c r="D9" s="99"/>
      <c r="E9" s="99"/>
      <c r="F9" s="99"/>
      <c r="G9" s="99"/>
      <c r="H9" s="99"/>
      <c r="I9" s="99"/>
      <c r="J9" s="99"/>
      <c r="K9" s="99"/>
      <c r="L9" s="99"/>
      <c r="M9" s="99"/>
      <c r="N9" s="99"/>
      <c r="O9" s="99"/>
      <c r="P9" s="99"/>
      <c r="Q9" s="119"/>
      <c r="R9" s="119"/>
      <c r="S9" s="99"/>
      <c r="T9" s="99"/>
      <c r="U9" s="106"/>
      <c r="V9" s="151"/>
      <c r="W9" s="99"/>
      <c r="X9" s="99"/>
      <c r="Y9" s="99"/>
      <c r="Z9" s="99"/>
      <c r="AA9" s="99"/>
      <c r="AB9" s="99"/>
      <c r="AC9" s="99"/>
      <c r="AD9" s="99"/>
      <c r="AE9" s="99"/>
      <c r="AF9" s="99"/>
      <c r="AG9" s="106"/>
      <c r="AH9" s="108"/>
      <c r="AI9" s="100"/>
      <c r="AJ9" s="152"/>
    </row>
    <row r="10" spans="1:36" ht="14.25" customHeight="1" thickBot="1">
      <c r="A10" s="47" t="s">
        <v>318</v>
      </c>
      <c r="B10" s="29"/>
      <c r="C10" s="65" t="s">
        <v>319</v>
      </c>
      <c r="D10" s="29"/>
      <c r="E10" s="99"/>
      <c r="F10" s="99"/>
      <c r="G10" s="99"/>
      <c r="H10" s="99"/>
      <c r="I10" s="99"/>
      <c r="J10" s="99"/>
      <c r="K10" s="99"/>
      <c r="L10" s="99"/>
      <c r="M10" s="99"/>
      <c r="N10" s="99"/>
      <c r="O10" s="99"/>
      <c r="P10" s="100"/>
      <c r="Q10" s="143"/>
      <c r="R10" s="80"/>
      <c r="S10" s="99"/>
      <c r="T10" s="99"/>
      <c r="U10" s="106"/>
      <c r="V10" s="150" t="s">
        <v>320</v>
      </c>
      <c r="W10" s="67" t="s">
        <v>2241</v>
      </c>
      <c r="X10" s="99"/>
      <c r="Y10" s="99"/>
      <c r="Z10" s="99"/>
      <c r="AA10" s="99"/>
      <c r="AB10" s="99"/>
      <c r="AC10" s="99"/>
      <c r="AD10" s="99"/>
      <c r="AE10" s="99"/>
      <c r="AF10" s="99"/>
      <c r="AG10" s="106"/>
      <c r="AH10" s="108"/>
      <c r="AI10" s="1666"/>
      <c r="AJ10" s="152"/>
    </row>
    <row r="11" spans="1:36" ht="14.25" customHeight="1" thickBot="1">
      <c r="A11" s="66"/>
      <c r="B11" s="99"/>
      <c r="C11" s="99"/>
      <c r="D11" s="99"/>
      <c r="E11" s="99"/>
      <c r="F11" s="99"/>
      <c r="G11" s="99"/>
      <c r="H11" s="99"/>
      <c r="I11" s="99"/>
      <c r="J11" s="99"/>
      <c r="K11" s="99"/>
      <c r="L11" s="99"/>
      <c r="M11" s="99"/>
      <c r="N11" s="99"/>
      <c r="O11" s="99"/>
      <c r="P11" s="99"/>
      <c r="Q11" s="119"/>
      <c r="R11" s="119"/>
      <c r="S11" s="99"/>
      <c r="T11" s="99"/>
      <c r="U11" s="106"/>
      <c r="V11" s="151"/>
      <c r="W11" s="99"/>
      <c r="X11" s="99"/>
      <c r="Y11" s="99"/>
      <c r="Z11" s="99"/>
      <c r="AA11" s="99"/>
      <c r="AB11" s="99"/>
      <c r="AC11" s="99"/>
      <c r="AD11" s="99"/>
      <c r="AE11" s="99"/>
      <c r="AF11" s="99"/>
      <c r="AG11" s="106"/>
      <c r="AH11" s="108"/>
      <c r="AI11" s="100"/>
      <c r="AJ11" s="152"/>
    </row>
    <row r="12" spans="1:36" ht="14.25" customHeight="1" thickBot="1">
      <c r="A12" s="47" t="s">
        <v>321</v>
      </c>
      <c r="B12" s="29"/>
      <c r="C12" s="65" t="s">
        <v>322</v>
      </c>
      <c r="D12" s="29"/>
      <c r="E12" s="99"/>
      <c r="F12" s="99"/>
      <c r="G12" s="99"/>
      <c r="H12" s="99"/>
      <c r="I12" s="99"/>
      <c r="J12" s="99"/>
      <c r="K12" s="99"/>
      <c r="L12" s="99"/>
      <c r="M12" s="99"/>
      <c r="N12" s="99"/>
      <c r="O12" s="99"/>
      <c r="P12" s="100"/>
      <c r="Q12" s="143"/>
      <c r="R12" s="143"/>
      <c r="S12" s="100"/>
      <c r="T12" s="99"/>
      <c r="U12" s="106"/>
      <c r="V12" s="150" t="s">
        <v>323</v>
      </c>
      <c r="W12" s="67" t="s">
        <v>2242</v>
      </c>
      <c r="X12" s="99"/>
      <c r="Y12" s="99"/>
      <c r="Z12" s="99"/>
      <c r="AA12" s="99"/>
      <c r="AB12" s="99"/>
      <c r="AC12" s="99"/>
      <c r="AD12" s="99"/>
      <c r="AE12" s="99"/>
      <c r="AF12" s="99"/>
      <c r="AG12" s="106"/>
      <c r="AH12" s="108"/>
      <c r="AI12" s="249"/>
      <c r="AJ12" s="152"/>
    </row>
    <row r="13" spans="1:36" ht="14.25" customHeight="1" thickBot="1">
      <c r="A13" s="66"/>
      <c r="B13" s="99"/>
      <c r="C13" s="99"/>
      <c r="D13" s="99"/>
      <c r="E13" s="99"/>
      <c r="F13" s="99"/>
      <c r="G13" s="99"/>
      <c r="H13" s="99"/>
      <c r="I13" s="99"/>
      <c r="J13" s="99"/>
      <c r="K13" s="99"/>
      <c r="L13" s="99"/>
      <c r="M13" s="99"/>
      <c r="N13" s="99"/>
      <c r="O13" s="99"/>
      <c r="P13" s="99"/>
      <c r="Q13" s="119"/>
      <c r="R13" s="119"/>
      <c r="S13" s="99"/>
      <c r="T13" s="99"/>
      <c r="U13" s="106"/>
      <c r="V13" s="153"/>
      <c r="W13" s="99"/>
      <c r="X13" s="99"/>
      <c r="Y13" s="99"/>
      <c r="Z13" s="99"/>
      <c r="AA13" s="99"/>
      <c r="AB13" s="99"/>
      <c r="AC13" s="99"/>
      <c r="AD13" s="99"/>
      <c r="AE13" s="99"/>
      <c r="AF13" s="99"/>
      <c r="AG13" s="106"/>
      <c r="AH13" s="108"/>
      <c r="AI13" s="100"/>
      <c r="AJ13" s="152"/>
    </row>
    <row r="14" spans="1:36" ht="14.25" customHeight="1" thickBot="1">
      <c r="A14" s="47" t="s">
        <v>324</v>
      </c>
      <c r="B14" s="29"/>
      <c r="C14" s="68" t="s">
        <v>325</v>
      </c>
      <c r="D14" s="29"/>
      <c r="E14" s="99"/>
      <c r="F14" s="99"/>
      <c r="G14" s="99"/>
      <c r="H14" s="99"/>
      <c r="I14" s="99"/>
      <c r="J14" s="99"/>
      <c r="K14" s="99"/>
      <c r="L14" s="99"/>
      <c r="M14" s="99"/>
      <c r="N14" s="99"/>
      <c r="O14" s="99"/>
      <c r="P14" s="100"/>
      <c r="Q14" s="143"/>
      <c r="R14" s="143"/>
      <c r="S14" s="100"/>
      <c r="T14" s="99"/>
      <c r="U14" s="106"/>
      <c r="V14" s="104"/>
      <c r="W14" s="99"/>
      <c r="X14" s="99"/>
      <c r="Y14" s="99"/>
      <c r="Z14" s="99"/>
      <c r="AA14" s="99"/>
      <c r="AB14" s="99"/>
      <c r="AC14" s="99"/>
      <c r="AD14" s="99"/>
      <c r="AE14" s="99"/>
      <c r="AF14" s="99"/>
      <c r="AG14" s="106"/>
      <c r="AH14" s="108"/>
      <c r="AI14" s="99"/>
      <c r="AJ14" s="152"/>
    </row>
    <row r="15" spans="1:36" ht="14.25" customHeight="1" thickBot="1">
      <c r="A15" s="66"/>
      <c r="B15" s="99"/>
      <c r="C15" s="99"/>
      <c r="D15" s="99"/>
      <c r="E15" s="99"/>
      <c r="F15" s="99"/>
      <c r="G15" s="99"/>
      <c r="H15" s="99"/>
      <c r="I15" s="99"/>
      <c r="J15" s="99"/>
      <c r="K15" s="99"/>
      <c r="L15" s="99"/>
      <c r="M15" s="99"/>
      <c r="N15" s="99"/>
      <c r="O15" s="99"/>
      <c r="P15" s="99"/>
      <c r="Q15" s="119"/>
      <c r="R15" s="119"/>
      <c r="S15" s="99"/>
      <c r="T15" s="99"/>
      <c r="U15" s="106"/>
      <c r="V15" s="104"/>
      <c r="W15" s="99"/>
      <c r="X15" s="99"/>
      <c r="Y15" s="99"/>
      <c r="Z15" s="99"/>
      <c r="AA15" s="99"/>
      <c r="AB15" s="99"/>
      <c r="AC15" s="99"/>
      <c r="AD15" s="99"/>
      <c r="AE15" s="99"/>
      <c r="AF15" s="99"/>
      <c r="AG15" s="106"/>
      <c r="AH15" s="108"/>
      <c r="AI15" s="99"/>
      <c r="AJ15" s="152"/>
    </row>
    <row r="16" spans="1:36" ht="14.25" customHeight="1" thickBot="1">
      <c r="A16" s="47" t="s">
        <v>326</v>
      </c>
      <c r="B16" s="29"/>
      <c r="C16" s="925" t="s">
        <v>327</v>
      </c>
      <c r="D16" s="29"/>
      <c r="E16" s="99"/>
      <c r="F16" s="99"/>
      <c r="G16" s="99"/>
      <c r="H16" s="99"/>
      <c r="I16" s="99"/>
      <c r="J16" s="99"/>
      <c r="K16" s="99"/>
      <c r="L16" s="99"/>
      <c r="M16" s="99"/>
      <c r="N16" s="99"/>
      <c r="O16" s="99"/>
      <c r="P16" s="100"/>
      <c r="Q16" s="143"/>
      <c r="R16" s="143"/>
      <c r="S16" s="100"/>
      <c r="T16" s="99"/>
      <c r="U16" s="106"/>
      <c r="V16" s="104"/>
      <c r="W16" s="99"/>
      <c r="X16" s="99"/>
      <c r="Y16" s="99"/>
      <c r="Z16" s="99"/>
      <c r="AA16" s="99"/>
      <c r="AB16" s="99"/>
      <c r="AC16" s="99"/>
      <c r="AD16" s="99"/>
      <c r="AE16" s="99"/>
      <c r="AF16" s="99"/>
      <c r="AG16" s="106"/>
      <c r="AH16" s="108"/>
      <c r="AI16" s="99"/>
      <c r="AJ16" s="152"/>
    </row>
    <row r="17" spans="1:36" ht="14.25" customHeight="1">
      <c r="A17" s="1"/>
      <c r="B17" s="99"/>
      <c r="C17" s="65" t="s">
        <v>328</v>
      </c>
      <c r="D17" s="29"/>
      <c r="E17" s="99"/>
      <c r="F17" s="99"/>
      <c r="G17" s="99"/>
      <c r="H17" s="99"/>
      <c r="I17" s="99"/>
      <c r="J17" s="99"/>
      <c r="K17" s="99"/>
      <c r="L17" s="99"/>
      <c r="M17" s="99"/>
      <c r="N17" s="99"/>
      <c r="O17" s="99"/>
      <c r="P17" s="99"/>
      <c r="Q17" s="100"/>
      <c r="R17" s="100"/>
      <c r="S17" s="99"/>
      <c r="T17" s="99"/>
      <c r="U17" s="106"/>
      <c r="V17" s="104"/>
      <c r="W17" s="99"/>
      <c r="X17" s="99"/>
      <c r="Y17" s="99"/>
      <c r="Z17" s="99"/>
      <c r="AA17" s="99"/>
      <c r="AB17" s="99"/>
      <c r="AC17" s="99"/>
      <c r="AD17" s="99"/>
      <c r="AE17" s="99"/>
      <c r="AF17" s="99"/>
      <c r="AG17" s="106"/>
      <c r="AH17" s="108"/>
      <c r="AI17" s="99"/>
      <c r="AJ17" s="152"/>
    </row>
    <row r="18" spans="1:36" ht="14.25" customHeight="1" thickBot="1">
      <c r="A18" s="69"/>
      <c r="B18" s="99"/>
      <c r="C18" s="99"/>
      <c r="D18" s="99"/>
      <c r="E18" s="99"/>
      <c r="F18" s="99"/>
      <c r="G18" s="99"/>
      <c r="H18" s="99"/>
      <c r="I18" s="99"/>
      <c r="J18" s="99"/>
      <c r="K18" s="99"/>
      <c r="L18" s="99"/>
      <c r="M18" s="99"/>
      <c r="N18" s="99"/>
      <c r="O18" s="99"/>
      <c r="P18" s="99"/>
      <c r="Q18" s="99"/>
      <c r="R18" s="99"/>
      <c r="S18" s="99"/>
      <c r="T18" s="99"/>
      <c r="U18" s="106"/>
      <c r="V18" s="104"/>
      <c r="W18" s="99"/>
      <c r="X18" s="99"/>
      <c r="Y18" s="99"/>
      <c r="Z18" s="99"/>
      <c r="AA18" s="99"/>
      <c r="AB18" s="99"/>
      <c r="AC18" s="99"/>
      <c r="AD18" s="99"/>
      <c r="AE18" s="99"/>
      <c r="AF18" s="99"/>
      <c r="AG18" s="106"/>
      <c r="AH18" s="108"/>
      <c r="AI18" s="99"/>
      <c r="AJ18" s="152"/>
    </row>
    <row r="19" spans="1:36" ht="14.25" customHeight="1" thickBot="1">
      <c r="A19" s="47" t="s">
        <v>329</v>
      </c>
      <c r="B19" s="29"/>
      <c r="C19" s="65" t="s">
        <v>330</v>
      </c>
      <c r="D19" s="29"/>
      <c r="E19" s="99"/>
      <c r="F19" s="99"/>
      <c r="G19" s="99"/>
      <c r="H19" s="99"/>
      <c r="I19" s="99"/>
      <c r="J19" s="99"/>
      <c r="K19" s="99"/>
      <c r="L19" s="99"/>
      <c r="M19" s="99"/>
      <c r="N19" s="99"/>
      <c r="O19" s="99"/>
      <c r="P19" s="100"/>
      <c r="Q19" s="143"/>
      <c r="R19" s="143"/>
      <c r="S19" s="143"/>
      <c r="T19" s="143"/>
      <c r="U19" s="106"/>
      <c r="V19" s="104"/>
      <c r="W19" s="99"/>
      <c r="X19" s="99"/>
      <c r="Y19" s="99"/>
      <c r="Z19" s="99"/>
      <c r="AA19" s="99"/>
      <c r="AB19" s="99"/>
      <c r="AC19" s="99"/>
      <c r="AD19" s="99"/>
      <c r="AE19" s="99"/>
      <c r="AF19" s="99"/>
      <c r="AG19" s="106"/>
      <c r="AH19" s="108"/>
      <c r="AI19" s="99"/>
      <c r="AJ19" s="152"/>
    </row>
    <row r="20" spans="1:36" ht="14.25" customHeight="1">
      <c r="A20" s="145"/>
      <c r="B20" s="131"/>
      <c r="C20" s="131"/>
      <c r="D20" s="131"/>
      <c r="E20" s="131"/>
      <c r="F20" s="131"/>
      <c r="G20" s="131"/>
      <c r="H20" s="131"/>
      <c r="I20" s="131"/>
      <c r="J20" s="131"/>
      <c r="K20" s="131"/>
      <c r="L20" s="131"/>
      <c r="M20" s="131"/>
      <c r="N20" s="102"/>
      <c r="O20" s="102"/>
      <c r="P20" s="102"/>
      <c r="Q20" s="102"/>
      <c r="R20" s="102"/>
      <c r="S20" s="102"/>
      <c r="T20" s="102"/>
      <c r="U20" s="103"/>
      <c r="V20" s="105"/>
      <c r="W20" s="102"/>
      <c r="X20" s="102"/>
      <c r="Y20" s="102"/>
      <c r="Z20" s="102"/>
      <c r="AA20" s="102"/>
      <c r="AB20" s="102"/>
      <c r="AC20" s="102"/>
      <c r="AD20" s="102"/>
      <c r="AE20" s="102"/>
      <c r="AF20" s="102"/>
      <c r="AG20" s="103"/>
      <c r="AH20" s="102"/>
      <c r="AI20" s="102"/>
      <c r="AJ20" s="103"/>
    </row>
    <row r="21" spans="1:36" ht="14.25" customHeight="1">
      <c r="A21" s="144"/>
      <c r="B21" s="144"/>
      <c r="C21" s="144"/>
      <c r="D21" s="144"/>
      <c r="E21" s="144"/>
      <c r="F21" s="144"/>
      <c r="G21" s="144"/>
      <c r="H21" s="144"/>
      <c r="I21" s="144"/>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row>
    <row r="22" spans="1:36">
      <c r="A22" s="2178" t="s">
        <v>2248</v>
      </c>
      <c r="B22" s="2178"/>
      <c r="C22" s="2178"/>
      <c r="D22" s="2178"/>
      <c r="E22" s="2178"/>
      <c r="F22" s="2178"/>
      <c r="G22" s="2178"/>
      <c r="H22" s="2178"/>
      <c r="I22" s="2178"/>
      <c r="J22" s="2178"/>
      <c r="K22" s="2178"/>
      <c r="L22" s="2178"/>
      <c r="M22" s="2178"/>
      <c r="N22" s="2178"/>
      <c r="O22" s="2178"/>
      <c r="P22" s="2178"/>
      <c r="Q22" s="2178"/>
      <c r="R22" s="2178"/>
      <c r="S22" s="2178"/>
      <c r="T22" s="2178"/>
      <c r="U22" s="2178"/>
      <c r="V22" s="2178"/>
      <c r="W22" s="2178"/>
      <c r="X22" s="2178"/>
      <c r="Y22" s="2178"/>
      <c r="Z22" s="2178"/>
      <c r="AA22" s="2178"/>
      <c r="AB22" s="2178"/>
      <c r="AC22" s="2178"/>
      <c r="AD22" s="2178"/>
      <c r="AE22" s="2178"/>
      <c r="AF22" s="2178"/>
      <c r="AG22" s="2178"/>
      <c r="AH22" s="2178"/>
      <c r="AI22" s="2178"/>
      <c r="AJ22" s="2178"/>
    </row>
    <row r="23" spans="1:36" ht="12.75">
      <c r="A23" s="100"/>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row>
    <row r="24" spans="1:36" ht="14.25" customHeight="1">
      <c r="A24" s="2179" t="s">
        <v>331</v>
      </c>
      <c r="B24" s="2180"/>
      <c r="C24" s="2180"/>
      <c r="D24" s="2180"/>
      <c r="E24" s="2180"/>
      <c r="F24" s="2180"/>
      <c r="G24" s="2180"/>
      <c r="H24" s="2180"/>
      <c r="I24" s="2180"/>
      <c r="J24" s="2180"/>
      <c r="K24" s="2180"/>
      <c r="L24" s="2180"/>
      <c r="M24" s="2180"/>
      <c r="N24" s="2180"/>
      <c r="O24" s="2181"/>
      <c r="P24" s="2179" t="s">
        <v>332</v>
      </c>
      <c r="Q24" s="2180"/>
      <c r="R24" s="2180"/>
      <c r="S24" s="2180"/>
      <c r="T24" s="2180"/>
      <c r="U24" s="2180"/>
      <c r="V24" s="2180"/>
      <c r="W24" s="2182"/>
      <c r="X24" s="2183" t="s">
        <v>333</v>
      </c>
      <c r="Y24" s="2184"/>
      <c r="Z24" s="2184"/>
      <c r="AA24" s="2184"/>
      <c r="AB24" s="2184"/>
      <c r="AC24" s="2184"/>
      <c r="AD24" s="2184"/>
      <c r="AE24" s="2184"/>
      <c r="AF24" s="2185"/>
      <c r="AG24" s="2186" t="s">
        <v>334</v>
      </c>
      <c r="AH24" s="2184"/>
      <c r="AI24" s="2184"/>
      <c r="AJ24" s="2187"/>
    </row>
    <row r="25" spans="1:36" ht="14.25" customHeight="1">
      <c r="A25" s="115"/>
      <c r="B25" s="99"/>
      <c r="C25" s="99"/>
      <c r="D25" s="99"/>
      <c r="E25" s="99"/>
      <c r="F25" s="99"/>
      <c r="G25" s="99"/>
      <c r="H25" s="99"/>
      <c r="I25" s="99"/>
      <c r="J25" s="99"/>
      <c r="K25" s="99"/>
      <c r="L25" s="99"/>
      <c r="M25" s="99"/>
      <c r="N25" s="99"/>
      <c r="O25" s="118"/>
      <c r="P25" s="2188" t="s">
        <v>335</v>
      </c>
      <c r="Q25" s="2189"/>
      <c r="R25" s="2189"/>
      <c r="S25" s="2189"/>
      <c r="T25" s="2189"/>
      <c r="U25" s="2189"/>
      <c r="V25" s="2189"/>
      <c r="W25" s="2190"/>
      <c r="X25" s="2191" t="s">
        <v>336</v>
      </c>
      <c r="Y25" s="2192"/>
      <c r="Z25" s="2192"/>
      <c r="AA25" s="2192"/>
      <c r="AB25" s="2192"/>
      <c r="AC25" s="2192"/>
      <c r="AD25" s="2192"/>
      <c r="AE25" s="2192"/>
      <c r="AF25" s="2193"/>
      <c r="AG25" s="2194" t="s">
        <v>337</v>
      </c>
      <c r="AH25" s="2192"/>
      <c r="AI25" s="2192"/>
      <c r="AJ25" s="2195"/>
    </row>
    <row r="26" spans="1:36" ht="14.25" customHeight="1">
      <c r="A26" s="116"/>
      <c r="B26" s="117"/>
      <c r="C26" s="117"/>
      <c r="D26" s="117"/>
      <c r="E26" s="117"/>
      <c r="F26" s="117"/>
      <c r="G26" s="117"/>
      <c r="H26" s="117"/>
      <c r="I26" s="117"/>
      <c r="J26" s="117"/>
      <c r="K26" s="117"/>
      <c r="L26" s="117"/>
      <c r="M26" s="117"/>
      <c r="N26" s="117"/>
      <c r="O26" s="117"/>
      <c r="P26" s="116"/>
      <c r="Q26" s="117"/>
      <c r="R26" s="117"/>
      <c r="S26" s="117"/>
      <c r="T26" s="117"/>
      <c r="U26" s="117"/>
      <c r="V26" s="117"/>
      <c r="W26" s="120"/>
      <c r="X26" s="2196" t="s">
        <v>338</v>
      </c>
      <c r="Y26" s="2197"/>
      <c r="Z26" s="2197"/>
      <c r="AA26" s="2197"/>
      <c r="AB26" s="2197"/>
      <c r="AC26" s="2197"/>
      <c r="AD26" s="2197"/>
      <c r="AE26" s="2197"/>
      <c r="AF26" s="2198"/>
      <c r="AG26" s="2199" t="s">
        <v>339</v>
      </c>
      <c r="AH26" s="2200"/>
      <c r="AI26" s="2200"/>
      <c r="AJ26" s="2201"/>
    </row>
    <row r="27" spans="1:36" ht="8.25" customHeight="1">
      <c r="A27" s="72"/>
      <c r="B27" s="114"/>
      <c r="C27" s="114"/>
      <c r="D27" s="114"/>
      <c r="E27" s="114"/>
      <c r="F27" s="114"/>
      <c r="G27" s="114"/>
      <c r="H27" s="114"/>
      <c r="I27" s="114"/>
      <c r="J27" s="114"/>
      <c r="K27" s="114"/>
      <c r="L27" s="114"/>
      <c r="M27" s="114"/>
      <c r="N27" s="114"/>
      <c r="O27" s="114"/>
      <c r="P27" s="121"/>
      <c r="Q27" s="114"/>
      <c r="R27" s="114"/>
      <c r="S27" s="114"/>
      <c r="T27" s="114"/>
      <c r="U27" s="114"/>
      <c r="V27" s="114"/>
      <c r="W27" s="122"/>
      <c r="X27" s="100"/>
      <c r="Y27" s="100"/>
      <c r="Z27" s="100"/>
      <c r="AA27" s="100"/>
      <c r="AB27" s="100"/>
      <c r="AC27" s="100"/>
      <c r="AD27" s="100"/>
      <c r="AE27" s="100"/>
      <c r="AF27" s="114"/>
      <c r="AG27" s="121"/>
      <c r="AH27" s="107"/>
      <c r="AI27" s="107"/>
      <c r="AJ27" s="124"/>
    </row>
    <row r="28" spans="1:36">
      <c r="A28" s="136"/>
      <c r="B28" s="2151"/>
      <c r="C28" s="2151"/>
      <c r="D28" s="2151"/>
      <c r="E28" s="2151"/>
      <c r="F28" s="2151"/>
      <c r="G28" s="2151"/>
      <c r="H28" s="2151"/>
      <c r="I28" s="2151"/>
      <c r="J28" s="2151"/>
      <c r="K28" s="2151"/>
      <c r="L28" s="2151"/>
      <c r="M28" s="2151"/>
      <c r="N28" s="2151"/>
      <c r="O28" s="2152"/>
      <c r="P28" s="140"/>
      <c r="Q28" s="143"/>
      <c r="R28" s="143"/>
      <c r="S28" s="143"/>
      <c r="T28" s="143"/>
      <c r="U28" s="143"/>
      <c r="V28" s="143"/>
      <c r="W28" s="141"/>
      <c r="X28" s="119"/>
      <c r="Y28" s="2153"/>
      <c r="Z28" s="2153"/>
      <c r="AA28" s="2153"/>
      <c r="AB28" s="2153"/>
      <c r="AC28" s="2153"/>
      <c r="AD28" s="2153"/>
      <c r="AE28" s="2153"/>
      <c r="AF28" s="114"/>
      <c r="AG28" s="121"/>
      <c r="AH28" s="2174" t="e">
        <f>+Y28/X53</f>
        <v>#DIV/0!</v>
      </c>
      <c r="AI28" s="2174"/>
      <c r="AJ28" s="122"/>
    </row>
    <row r="29" spans="1:36" ht="8.25" customHeight="1">
      <c r="A29" s="137"/>
      <c r="B29" s="138"/>
      <c r="C29" s="138"/>
      <c r="D29" s="138"/>
      <c r="E29" s="138"/>
      <c r="F29" s="138"/>
      <c r="G29" s="138"/>
      <c r="H29" s="138"/>
      <c r="I29" s="138"/>
      <c r="J29" s="138"/>
      <c r="K29" s="138"/>
      <c r="L29" s="138"/>
      <c r="M29" s="138"/>
      <c r="N29" s="138"/>
      <c r="O29" s="139"/>
      <c r="P29" s="137"/>
      <c r="Q29" s="138"/>
      <c r="R29" s="138"/>
      <c r="S29" s="138"/>
      <c r="T29" s="138"/>
      <c r="U29" s="138"/>
      <c r="V29" s="138"/>
      <c r="W29" s="139"/>
      <c r="X29" s="138"/>
      <c r="Y29" s="138"/>
      <c r="Z29" s="138"/>
      <c r="AA29" s="138"/>
      <c r="AB29" s="138"/>
      <c r="AC29" s="138"/>
      <c r="AD29" s="138"/>
      <c r="AE29" s="138"/>
      <c r="AF29" s="131"/>
      <c r="AG29" s="123"/>
      <c r="AH29" s="1259"/>
      <c r="AI29" s="1259"/>
      <c r="AJ29" s="125"/>
    </row>
    <row r="30" spans="1:36" ht="8.25" customHeight="1">
      <c r="A30" s="71"/>
      <c r="B30" s="119"/>
      <c r="C30" s="119"/>
      <c r="D30" s="119"/>
      <c r="E30" s="119"/>
      <c r="F30" s="119"/>
      <c r="G30" s="119"/>
      <c r="H30" s="119"/>
      <c r="I30" s="119"/>
      <c r="J30" s="119"/>
      <c r="K30" s="119"/>
      <c r="L30" s="119"/>
      <c r="M30" s="119"/>
      <c r="N30" s="119"/>
      <c r="O30" s="119"/>
      <c r="P30" s="140"/>
      <c r="Q30" s="119"/>
      <c r="R30" s="119"/>
      <c r="S30" s="119"/>
      <c r="T30" s="119"/>
      <c r="U30" s="119"/>
      <c r="V30" s="119"/>
      <c r="W30" s="141"/>
      <c r="X30" s="119"/>
      <c r="Y30" s="119"/>
      <c r="Z30" s="119"/>
      <c r="AA30" s="119"/>
      <c r="AB30" s="119"/>
      <c r="AC30" s="119"/>
      <c r="AD30" s="119"/>
      <c r="AE30" s="119"/>
      <c r="AF30" s="114"/>
      <c r="AG30" s="121"/>
      <c r="AH30" s="1260"/>
      <c r="AI30" s="1260"/>
      <c r="AJ30" s="122"/>
    </row>
    <row r="31" spans="1:36" ht="12.75" customHeight="1">
      <c r="A31" s="70"/>
      <c r="B31" s="2151"/>
      <c r="C31" s="2151"/>
      <c r="D31" s="2151"/>
      <c r="E31" s="2151"/>
      <c r="F31" s="2151"/>
      <c r="G31" s="2151"/>
      <c r="H31" s="2151"/>
      <c r="I31" s="2151"/>
      <c r="J31" s="2151"/>
      <c r="K31" s="2151"/>
      <c r="L31" s="2151"/>
      <c r="M31" s="2151"/>
      <c r="N31" s="2151"/>
      <c r="O31" s="2152"/>
      <c r="P31" s="140"/>
      <c r="Q31" s="143"/>
      <c r="R31" s="143"/>
      <c r="S31" s="143"/>
      <c r="T31" s="143"/>
      <c r="U31" s="143"/>
      <c r="V31" s="143"/>
      <c r="W31" s="141"/>
      <c r="X31" s="119"/>
      <c r="Y31" s="2153"/>
      <c r="Z31" s="2153"/>
      <c r="AA31" s="2153"/>
      <c r="AB31" s="2153"/>
      <c r="AC31" s="2153"/>
      <c r="AD31" s="2153"/>
      <c r="AE31" s="2153"/>
      <c r="AF31" s="114"/>
      <c r="AG31" s="121"/>
      <c r="AH31" s="2174" t="e">
        <f>+Y31/X53</f>
        <v>#DIV/0!</v>
      </c>
      <c r="AI31" s="2174"/>
      <c r="AJ31" s="122"/>
    </row>
    <row r="32" spans="1:36" ht="8.25" customHeight="1">
      <c r="A32" s="142"/>
      <c r="B32" s="138"/>
      <c r="C32" s="138"/>
      <c r="D32" s="138"/>
      <c r="E32" s="138"/>
      <c r="F32" s="138"/>
      <c r="G32" s="138"/>
      <c r="H32" s="138"/>
      <c r="I32" s="138"/>
      <c r="J32" s="138"/>
      <c r="K32" s="138"/>
      <c r="L32" s="138"/>
      <c r="M32" s="138"/>
      <c r="N32" s="138"/>
      <c r="O32" s="138"/>
      <c r="P32" s="137"/>
      <c r="Q32" s="138"/>
      <c r="R32" s="138"/>
      <c r="S32" s="138"/>
      <c r="T32" s="138"/>
      <c r="U32" s="138"/>
      <c r="V32" s="138"/>
      <c r="W32" s="139"/>
      <c r="X32" s="138"/>
      <c r="Y32" s="138"/>
      <c r="Z32" s="138"/>
      <c r="AA32" s="138"/>
      <c r="AB32" s="138"/>
      <c r="AC32" s="138"/>
      <c r="AD32" s="138"/>
      <c r="AE32" s="138"/>
      <c r="AF32" s="131"/>
      <c r="AG32" s="123"/>
      <c r="AH32" s="1259"/>
      <c r="AI32" s="1259"/>
      <c r="AJ32" s="125"/>
    </row>
    <row r="33" spans="1:36" ht="8.25" customHeight="1">
      <c r="A33" s="71"/>
      <c r="B33" s="119"/>
      <c r="C33" s="119"/>
      <c r="D33" s="119"/>
      <c r="E33" s="119"/>
      <c r="F33" s="119"/>
      <c r="G33" s="119"/>
      <c r="H33" s="119"/>
      <c r="I33" s="119"/>
      <c r="J33" s="119"/>
      <c r="K33" s="119"/>
      <c r="L33" s="119"/>
      <c r="M33" s="119"/>
      <c r="N33" s="119"/>
      <c r="O33" s="119"/>
      <c r="P33" s="140"/>
      <c r="Q33" s="119"/>
      <c r="R33" s="119"/>
      <c r="S33" s="119"/>
      <c r="T33" s="119"/>
      <c r="U33" s="119"/>
      <c r="V33" s="119"/>
      <c r="W33" s="141"/>
      <c r="X33" s="119"/>
      <c r="Y33" s="119"/>
      <c r="Z33" s="119"/>
      <c r="AA33" s="119"/>
      <c r="AB33" s="119"/>
      <c r="AC33" s="119"/>
      <c r="AD33" s="119"/>
      <c r="AE33" s="119"/>
      <c r="AF33" s="114"/>
      <c r="AG33" s="121"/>
      <c r="AH33" s="1260"/>
      <c r="AI33" s="1260"/>
      <c r="AJ33" s="122"/>
    </row>
    <row r="34" spans="1:36">
      <c r="A34" s="70"/>
      <c r="B34" s="2151"/>
      <c r="C34" s="2151"/>
      <c r="D34" s="2151"/>
      <c r="E34" s="2151"/>
      <c r="F34" s="2151"/>
      <c r="G34" s="2151"/>
      <c r="H34" s="2151"/>
      <c r="I34" s="2151"/>
      <c r="J34" s="2151"/>
      <c r="K34" s="2151"/>
      <c r="L34" s="2151"/>
      <c r="M34" s="2151"/>
      <c r="N34" s="2151"/>
      <c r="O34" s="2152"/>
      <c r="P34" s="140"/>
      <c r="Q34" s="143"/>
      <c r="R34" s="143"/>
      <c r="S34" s="143"/>
      <c r="T34" s="143"/>
      <c r="U34" s="143"/>
      <c r="V34" s="143"/>
      <c r="W34" s="141"/>
      <c r="X34" s="119"/>
      <c r="Y34" s="2153"/>
      <c r="Z34" s="2153"/>
      <c r="AA34" s="2153"/>
      <c r="AB34" s="2153"/>
      <c r="AC34" s="2153"/>
      <c r="AD34" s="2153"/>
      <c r="AE34" s="2153"/>
      <c r="AF34" s="114"/>
      <c r="AG34" s="121"/>
      <c r="AH34" s="2174" t="e">
        <f>+Y34/X53</f>
        <v>#DIV/0!</v>
      </c>
      <c r="AI34" s="2174"/>
      <c r="AJ34" s="122"/>
    </row>
    <row r="35" spans="1:36" ht="8.25" customHeight="1">
      <c r="A35" s="137"/>
      <c r="B35" s="138"/>
      <c r="C35" s="138"/>
      <c r="D35" s="138"/>
      <c r="E35" s="138"/>
      <c r="F35" s="138"/>
      <c r="G35" s="138"/>
      <c r="H35" s="138"/>
      <c r="I35" s="138"/>
      <c r="J35" s="138"/>
      <c r="K35" s="138"/>
      <c r="L35" s="138"/>
      <c r="M35" s="138"/>
      <c r="N35" s="138"/>
      <c r="O35" s="138"/>
      <c r="P35" s="137"/>
      <c r="Q35" s="138"/>
      <c r="R35" s="138"/>
      <c r="S35" s="138"/>
      <c r="T35" s="138"/>
      <c r="U35" s="138"/>
      <c r="V35" s="138"/>
      <c r="W35" s="139"/>
      <c r="X35" s="138"/>
      <c r="Y35" s="138"/>
      <c r="Z35" s="138"/>
      <c r="AA35" s="138"/>
      <c r="AB35" s="138"/>
      <c r="AC35" s="138"/>
      <c r="AD35" s="138"/>
      <c r="AE35" s="138"/>
      <c r="AF35" s="131"/>
      <c r="AG35" s="123"/>
      <c r="AH35" s="1259"/>
      <c r="AI35" s="1259"/>
      <c r="AJ35" s="125"/>
    </row>
    <row r="36" spans="1:36" ht="8.25" customHeight="1">
      <c r="A36" s="71"/>
      <c r="B36" s="119"/>
      <c r="C36" s="119"/>
      <c r="D36" s="119"/>
      <c r="E36" s="119"/>
      <c r="F36" s="119"/>
      <c r="G36" s="119"/>
      <c r="H36" s="119"/>
      <c r="I36" s="119"/>
      <c r="J36" s="119"/>
      <c r="K36" s="119"/>
      <c r="L36" s="119"/>
      <c r="M36" s="119"/>
      <c r="N36" s="119"/>
      <c r="O36" s="119"/>
      <c r="P36" s="140"/>
      <c r="Q36" s="119"/>
      <c r="R36" s="119"/>
      <c r="S36" s="119"/>
      <c r="T36" s="119"/>
      <c r="U36" s="119"/>
      <c r="V36" s="119"/>
      <c r="W36" s="141"/>
      <c r="X36" s="119"/>
      <c r="Y36" s="119"/>
      <c r="Z36" s="119"/>
      <c r="AA36" s="119"/>
      <c r="AB36" s="119"/>
      <c r="AC36" s="119"/>
      <c r="AD36" s="119"/>
      <c r="AE36" s="119"/>
      <c r="AF36" s="114"/>
      <c r="AG36" s="121"/>
      <c r="AH36" s="1260"/>
      <c r="AI36" s="1260"/>
      <c r="AJ36" s="122"/>
    </row>
    <row r="37" spans="1:36">
      <c r="A37" s="70"/>
      <c r="B37" s="2151"/>
      <c r="C37" s="2151"/>
      <c r="D37" s="2151"/>
      <c r="E37" s="2151"/>
      <c r="F37" s="2151"/>
      <c r="G37" s="2151"/>
      <c r="H37" s="2151"/>
      <c r="I37" s="2151"/>
      <c r="J37" s="2151"/>
      <c r="K37" s="2151"/>
      <c r="L37" s="2151"/>
      <c r="M37" s="2151"/>
      <c r="N37" s="2151"/>
      <c r="O37" s="2152"/>
      <c r="P37" s="140"/>
      <c r="Q37" s="143"/>
      <c r="R37" s="143"/>
      <c r="S37" s="143"/>
      <c r="T37" s="143"/>
      <c r="U37" s="143"/>
      <c r="V37" s="143"/>
      <c r="W37" s="141"/>
      <c r="X37" s="119"/>
      <c r="Y37" s="2153"/>
      <c r="Z37" s="2153"/>
      <c r="AA37" s="2153"/>
      <c r="AB37" s="2153"/>
      <c r="AC37" s="2153"/>
      <c r="AD37" s="2153"/>
      <c r="AE37" s="2153"/>
      <c r="AF37" s="114"/>
      <c r="AG37" s="121"/>
      <c r="AH37" s="2174" t="e">
        <f>+Y37/$X$53</f>
        <v>#DIV/0!</v>
      </c>
      <c r="AI37" s="2174"/>
      <c r="AJ37" s="122"/>
    </row>
    <row r="38" spans="1:36" ht="8.25" customHeight="1">
      <c r="A38" s="142"/>
      <c r="B38" s="138"/>
      <c r="C38" s="138"/>
      <c r="D38" s="138"/>
      <c r="E38" s="138"/>
      <c r="F38" s="138"/>
      <c r="G38" s="138"/>
      <c r="H38" s="138"/>
      <c r="I38" s="138"/>
      <c r="J38" s="138"/>
      <c r="K38" s="138"/>
      <c r="L38" s="138"/>
      <c r="M38" s="138"/>
      <c r="N38" s="138"/>
      <c r="O38" s="138"/>
      <c r="P38" s="137"/>
      <c r="Q38" s="138"/>
      <c r="R38" s="138"/>
      <c r="S38" s="138"/>
      <c r="T38" s="138"/>
      <c r="U38" s="138"/>
      <c r="V38" s="138"/>
      <c r="W38" s="139"/>
      <c r="X38" s="138"/>
      <c r="Y38" s="138"/>
      <c r="Z38" s="138"/>
      <c r="AA38" s="138"/>
      <c r="AB38" s="138"/>
      <c r="AC38" s="138"/>
      <c r="AD38" s="138"/>
      <c r="AE38" s="138"/>
      <c r="AF38" s="131"/>
      <c r="AG38" s="123"/>
      <c r="AH38" s="933"/>
      <c r="AI38" s="933"/>
      <c r="AJ38" s="125"/>
    </row>
    <row r="39" spans="1:36" ht="8.25" customHeight="1">
      <c r="A39" s="71"/>
      <c r="B39" s="119"/>
      <c r="C39" s="119"/>
      <c r="D39" s="119"/>
      <c r="E39" s="119"/>
      <c r="F39" s="119"/>
      <c r="G39" s="119"/>
      <c r="H39" s="119"/>
      <c r="I39" s="119"/>
      <c r="J39" s="119"/>
      <c r="K39" s="119"/>
      <c r="L39" s="119"/>
      <c r="M39" s="119"/>
      <c r="N39" s="119"/>
      <c r="O39" s="119"/>
      <c r="P39" s="140"/>
      <c r="Q39" s="119"/>
      <c r="R39" s="119"/>
      <c r="S39" s="119"/>
      <c r="T39" s="119"/>
      <c r="U39" s="119"/>
      <c r="V39" s="119"/>
      <c r="W39" s="141"/>
      <c r="X39" s="119"/>
      <c r="Y39" s="119"/>
      <c r="Z39" s="119"/>
      <c r="AA39" s="119"/>
      <c r="AB39" s="119"/>
      <c r="AC39" s="119"/>
      <c r="AD39" s="119"/>
      <c r="AE39" s="119"/>
      <c r="AF39" s="114"/>
      <c r="AG39" s="121"/>
      <c r="AH39" s="1019"/>
      <c r="AI39" s="1019"/>
      <c r="AJ39" s="122"/>
    </row>
    <row r="40" spans="1:36">
      <c r="A40" s="70"/>
      <c r="B40" s="2151"/>
      <c r="C40" s="2151"/>
      <c r="D40" s="2151"/>
      <c r="E40" s="2151"/>
      <c r="F40" s="2151"/>
      <c r="G40" s="2151"/>
      <c r="H40" s="2151"/>
      <c r="I40" s="2151"/>
      <c r="J40" s="2151"/>
      <c r="K40" s="2151"/>
      <c r="L40" s="2151"/>
      <c r="M40" s="2151"/>
      <c r="N40" s="2151"/>
      <c r="O40" s="2152"/>
      <c r="P40" s="140"/>
      <c r="Q40" s="143"/>
      <c r="R40" s="143"/>
      <c r="S40" s="143"/>
      <c r="T40" s="143"/>
      <c r="U40" s="143"/>
      <c r="V40" s="143"/>
      <c r="W40" s="141"/>
      <c r="X40" s="119"/>
      <c r="Y40" s="2153"/>
      <c r="Z40" s="2153"/>
      <c r="AA40" s="2153"/>
      <c r="AB40" s="2153"/>
      <c r="AC40" s="2153"/>
      <c r="AD40" s="2153"/>
      <c r="AE40" s="2153"/>
      <c r="AF40" s="114"/>
      <c r="AG40" s="121"/>
      <c r="AH40" s="2154" t="e">
        <f>+Y40/$X$53</f>
        <v>#DIV/0!</v>
      </c>
      <c r="AI40" s="2154"/>
      <c r="AJ40" s="122"/>
    </row>
    <row r="41" spans="1:36" ht="9.75" customHeight="1">
      <c r="A41" s="137"/>
      <c r="B41" s="138"/>
      <c r="C41" s="138"/>
      <c r="D41" s="138"/>
      <c r="E41" s="138"/>
      <c r="F41" s="138"/>
      <c r="G41" s="138"/>
      <c r="H41" s="138"/>
      <c r="I41" s="138"/>
      <c r="J41" s="138"/>
      <c r="K41" s="138"/>
      <c r="L41" s="138"/>
      <c r="M41" s="138"/>
      <c r="N41" s="138"/>
      <c r="O41" s="138"/>
      <c r="P41" s="137"/>
      <c r="Q41" s="138"/>
      <c r="R41" s="138"/>
      <c r="S41" s="138"/>
      <c r="T41" s="138"/>
      <c r="U41" s="138"/>
      <c r="V41" s="138"/>
      <c r="W41" s="139"/>
      <c r="X41" s="138"/>
      <c r="Y41" s="138"/>
      <c r="Z41" s="138"/>
      <c r="AA41" s="138"/>
      <c r="AB41" s="138"/>
      <c r="AC41" s="138"/>
      <c r="AD41" s="138"/>
      <c r="AE41" s="138"/>
      <c r="AF41" s="131"/>
      <c r="AG41" s="123"/>
      <c r="AH41" s="933"/>
      <c r="AI41" s="933"/>
      <c r="AJ41" s="125"/>
    </row>
    <row r="42" spans="1:36" ht="8.25" customHeight="1">
      <c r="A42" s="71"/>
      <c r="B42" s="119"/>
      <c r="C42" s="119"/>
      <c r="D42" s="119"/>
      <c r="E42" s="119"/>
      <c r="F42" s="119"/>
      <c r="G42" s="119"/>
      <c r="H42" s="119"/>
      <c r="I42" s="119"/>
      <c r="J42" s="119"/>
      <c r="K42" s="119"/>
      <c r="L42" s="119"/>
      <c r="M42" s="119"/>
      <c r="N42" s="119"/>
      <c r="O42" s="119"/>
      <c r="P42" s="140"/>
      <c r="Q42" s="119"/>
      <c r="R42" s="119"/>
      <c r="S42" s="119"/>
      <c r="T42" s="119"/>
      <c r="U42" s="119"/>
      <c r="V42" s="119"/>
      <c r="W42" s="141"/>
      <c r="X42" s="119"/>
      <c r="Y42" s="119"/>
      <c r="Z42" s="119"/>
      <c r="AA42" s="119"/>
      <c r="AB42" s="119"/>
      <c r="AC42" s="119"/>
      <c r="AD42" s="119"/>
      <c r="AE42" s="119"/>
      <c r="AF42" s="114"/>
      <c r="AG42" s="121"/>
      <c r="AH42" s="1019"/>
      <c r="AI42" s="1019"/>
      <c r="AJ42" s="122"/>
    </row>
    <row r="43" spans="1:36">
      <c r="A43" s="70"/>
      <c r="B43" s="2151"/>
      <c r="C43" s="2151"/>
      <c r="D43" s="2151"/>
      <c r="E43" s="2151"/>
      <c r="F43" s="2151"/>
      <c r="G43" s="2151"/>
      <c r="H43" s="2151"/>
      <c r="I43" s="2151"/>
      <c r="J43" s="2151"/>
      <c r="K43" s="2151"/>
      <c r="L43" s="2151"/>
      <c r="M43" s="2151"/>
      <c r="N43" s="2151"/>
      <c r="O43" s="2152"/>
      <c r="P43" s="140"/>
      <c r="Q43" s="143"/>
      <c r="R43" s="143"/>
      <c r="S43" s="143"/>
      <c r="T43" s="143"/>
      <c r="U43" s="143"/>
      <c r="V43" s="143"/>
      <c r="W43" s="141"/>
      <c r="X43" s="119"/>
      <c r="Y43" s="2153"/>
      <c r="Z43" s="2153"/>
      <c r="AA43" s="2153"/>
      <c r="AB43" s="2153"/>
      <c r="AC43" s="2153"/>
      <c r="AD43" s="2153"/>
      <c r="AE43" s="2153"/>
      <c r="AF43" s="114"/>
      <c r="AG43" s="121"/>
      <c r="AH43" s="2154" t="e">
        <f>+Y43/$X$53</f>
        <v>#DIV/0!</v>
      </c>
      <c r="AI43" s="2154"/>
      <c r="AJ43" s="122"/>
    </row>
    <row r="44" spans="1:36" ht="8.25" customHeight="1">
      <c r="A44" s="142"/>
      <c r="B44" s="138"/>
      <c r="C44" s="138"/>
      <c r="D44" s="138"/>
      <c r="E44" s="138"/>
      <c r="F44" s="138"/>
      <c r="G44" s="138"/>
      <c r="H44" s="138"/>
      <c r="I44" s="138"/>
      <c r="J44" s="138"/>
      <c r="K44" s="138"/>
      <c r="L44" s="138"/>
      <c r="M44" s="138"/>
      <c r="N44" s="138"/>
      <c r="O44" s="138"/>
      <c r="P44" s="137"/>
      <c r="Q44" s="138"/>
      <c r="R44" s="138"/>
      <c r="S44" s="138"/>
      <c r="T44" s="138"/>
      <c r="U44" s="138"/>
      <c r="V44" s="138"/>
      <c r="W44" s="139"/>
      <c r="X44" s="138"/>
      <c r="Y44" s="138"/>
      <c r="Z44" s="138"/>
      <c r="AA44" s="138"/>
      <c r="AB44" s="138"/>
      <c r="AC44" s="138"/>
      <c r="AD44" s="138"/>
      <c r="AE44" s="138"/>
      <c r="AF44" s="131"/>
      <c r="AG44" s="123"/>
      <c r="AH44" s="933"/>
      <c r="AI44" s="933"/>
      <c r="AJ44" s="125"/>
    </row>
    <row r="45" spans="1:36" ht="8.25" customHeight="1">
      <c r="A45" s="71"/>
      <c r="B45" s="119"/>
      <c r="C45" s="119"/>
      <c r="D45" s="119"/>
      <c r="E45" s="119"/>
      <c r="F45" s="119"/>
      <c r="G45" s="119"/>
      <c r="H45" s="119"/>
      <c r="I45" s="119"/>
      <c r="J45" s="119"/>
      <c r="K45" s="119"/>
      <c r="L45" s="119"/>
      <c r="M45" s="119"/>
      <c r="N45" s="119"/>
      <c r="O45" s="119"/>
      <c r="P45" s="140"/>
      <c r="Q45" s="119"/>
      <c r="R45" s="119"/>
      <c r="S45" s="119"/>
      <c r="T45" s="119"/>
      <c r="U45" s="119"/>
      <c r="V45" s="119"/>
      <c r="W45" s="141"/>
      <c r="X45" s="119"/>
      <c r="Y45" s="119"/>
      <c r="Z45" s="119"/>
      <c r="AA45" s="119"/>
      <c r="AB45" s="119"/>
      <c r="AC45" s="119"/>
      <c r="AD45" s="119"/>
      <c r="AE45" s="119"/>
      <c r="AF45" s="114"/>
      <c r="AG45" s="121"/>
      <c r="AH45" s="1019"/>
      <c r="AI45" s="1019"/>
      <c r="AJ45" s="122"/>
    </row>
    <row r="46" spans="1:36">
      <c r="A46" s="70"/>
      <c r="B46" s="2151"/>
      <c r="C46" s="2151"/>
      <c r="D46" s="2151"/>
      <c r="E46" s="2151"/>
      <c r="F46" s="2151"/>
      <c r="G46" s="2151"/>
      <c r="H46" s="2151"/>
      <c r="I46" s="2151"/>
      <c r="J46" s="2151"/>
      <c r="K46" s="2151"/>
      <c r="L46" s="2151"/>
      <c r="M46" s="2151"/>
      <c r="N46" s="2151"/>
      <c r="O46" s="2152"/>
      <c r="P46" s="140"/>
      <c r="Q46" s="143"/>
      <c r="R46" s="143"/>
      <c r="S46" s="143"/>
      <c r="T46" s="143"/>
      <c r="U46" s="143"/>
      <c r="V46" s="143"/>
      <c r="W46" s="141"/>
      <c r="X46" s="119"/>
      <c r="Y46" s="2153"/>
      <c r="Z46" s="2153"/>
      <c r="AA46" s="2153"/>
      <c r="AB46" s="2153"/>
      <c r="AC46" s="2153"/>
      <c r="AD46" s="2153"/>
      <c r="AE46" s="2153"/>
      <c r="AF46" s="114"/>
      <c r="AG46" s="121"/>
      <c r="AH46" s="2154" t="e">
        <f>+Y46/$X$53</f>
        <v>#DIV/0!</v>
      </c>
      <c r="AI46" s="2154"/>
      <c r="AJ46" s="122"/>
    </row>
    <row r="47" spans="1:36" ht="8.25" customHeight="1">
      <c r="A47" s="137"/>
      <c r="B47" s="138"/>
      <c r="C47" s="138"/>
      <c r="D47" s="138"/>
      <c r="E47" s="138"/>
      <c r="F47" s="138"/>
      <c r="G47" s="138"/>
      <c r="H47" s="138"/>
      <c r="I47" s="138"/>
      <c r="J47" s="138"/>
      <c r="K47" s="138"/>
      <c r="L47" s="138"/>
      <c r="M47" s="138"/>
      <c r="N47" s="138"/>
      <c r="O47" s="138"/>
      <c r="P47" s="137"/>
      <c r="Q47" s="138"/>
      <c r="R47" s="138"/>
      <c r="S47" s="138"/>
      <c r="T47" s="138"/>
      <c r="U47" s="138"/>
      <c r="V47" s="138"/>
      <c r="W47" s="139"/>
      <c r="X47" s="138"/>
      <c r="Y47" s="138"/>
      <c r="Z47" s="138"/>
      <c r="AA47" s="138"/>
      <c r="AB47" s="138"/>
      <c r="AC47" s="138"/>
      <c r="AD47" s="138"/>
      <c r="AE47" s="138"/>
      <c r="AF47" s="131"/>
      <c r="AG47" s="123"/>
      <c r="AH47" s="933"/>
      <c r="AI47" s="933"/>
      <c r="AJ47" s="125"/>
    </row>
    <row r="48" spans="1:36" ht="8.25" customHeight="1">
      <c r="A48" s="71"/>
      <c r="B48" s="119"/>
      <c r="C48" s="119"/>
      <c r="D48" s="119"/>
      <c r="E48" s="119"/>
      <c r="F48" s="119"/>
      <c r="G48" s="119"/>
      <c r="H48" s="119"/>
      <c r="I48" s="119"/>
      <c r="J48" s="119"/>
      <c r="K48" s="119"/>
      <c r="L48" s="119"/>
      <c r="M48" s="119"/>
      <c r="N48" s="119"/>
      <c r="O48" s="119"/>
      <c r="P48" s="140"/>
      <c r="Q48" s="119"/>
      <c r="R48" s="119"/>
      <c r="S48" s="119"/>
      <c r="T48" s="119"/>
      <c r="U48" s="119"/>
      <c r="V48" s="119"/>
      <c r="W48" s="141"/>
      <c r="X48" s="119"/>
      <c r="Y48" s="119"/>
      <c r="Z48" s="119"/>
      <c r="AA48" s="119"/>
      <c r="AB48" s="119"/>
      <c r="AC48" s="119"/>
      <c r="AD48" s="119"/>
      <c r="AE48" s="119"/>
      <c r="AF48" s="114"/>
      <c r="AG48" s="121"/>
      <c r="AH48" s="1019"/>
      <c r="AI48" s="1019"/>
      <c r="AJ48" s="122"/>
    </row>
    <row r="49" spans="1:38">
      <c r="A49" s="70"/>
      <c r="B49" s="2151"/>
      <c r="C49" s="2151"/>
      <c r="D49" s="2151"/>
      <c r="E49" s="2151"/>
      <c r="F49" s="2151"/>
      <c r="G49" s="2151"/>
      <c r="H49" s="2151"/>
      <c r="I49" s="2151"/>
      <c r="J49" s="2151"/>
      <c r="K49" s="2151"/>
      <c r="L49" s="2151"/>
      <c r="M49" s="2151"/>
      <c r="N49" s="2151"/>
      <c r="O49" s="2152"/>
      <c r="P49" s="140"/>
      <c r="Q49" s="143"/>
      <c r="R49" s="143"/>
      <c r="S49" s="143"/>
      <c r="T49" s="143"/>
      <c r="U49" s="143"/>
      <c r="V49" s="143"/>
      <c r="W49" s="141"/>
      <c r="X49" s="119"/>
      <c r="Y49" s="2153"/>
      <c r="Z49" s="2153"/>
      <c r="AA49" s="2153"/>
      <c r="AB49" s="2153"/>
      <c r="AC49" s="2153"/>
      <c r="AD49" s="2153"/>
      <c r="AE49" s="2153"/>
      <c r="AF49" s="114"/>
      <c r="AG49" s="121"/>
      <c r="AH49" s="2154" t="e">
        <f>+Y49/$X$53</f>
        <v>#DIV/0!</v>
      </c>
      <c r="AI49" s="2154"/>
      <c r="AJ49" s="122"/>
    </row>
    <row r="50" spans="1:38" ht="8.25" customHeight="1">
      <c r="A50" s="72"/>
      <c r="B50" s="114"/>
      <c r="C50" s="114"/>
      <c r="D50" s="114"/>
      <c r="E50" s="114"/>
      <c r="F50" s="114"/>
      <c r="G50" s="114"/>
      <c r="H50" s="114"/>
      <c r="I50" s="114"/>
      <c r="J50" s="114"/>
      <c r="K50" s="114"/>
      <c r="L50" s="114"/>
      <c r="M50" s="114"/>
      <c r="N50" s="114"/>
      <c r="O50" s="114"/>
      <c r="P50" s="121"/>
      <c r="Q50" s="114"/>
      <c r="R50" s="114"/>
      <c r="S50" s="114"/>
      <c r="T50" s="114"/>
      <c r="U50" s="114"/>
      <c r="V50" s="114"/>
      <c r="W50" s="122"/>
      <c r="X50" s="114"/>
      <c r="Y50" s="114"/>
      <c r="Z50" s="114"/>
      <c r="AA50" s="114"/>
      <c r="AB50" s="114"/>
      <c r="AC50" s="114"/>
      <c r="AD50" s="114"/>
      <c r="AE50" s="114"/>
      <c r="AF50" s="114"/>
      <c r="AG50" s="121"/>
      <c r="AH50" s="934"/>
      <c r="AI50" s="934"/>
      <c r="AJ50" s="122"/>
    </row>
    <row r="51" spans="1:38" ht="15.75" thickBot="1">
      <c r="A51" s="133" t="s">
        <v>340</v>
      </c>
      <c r="B51" s="107"/>
      <c r="C51" s="107"/>
      <c r="D51" s="107"/>
      <c r="E51" s="107"/>
      <c r="F51" s="107"/>
      <c r="G51" s="107"/>
      <c r="H51" s="107"/>
      <c r="I51" s="107"/>
      <c r="J51" s="107"/>
      <c r="K51" s="107"/>
      <c r="L51" s="107"/>
      <c r="M51" s="107"/>
      <c r="N51" s="107"/>
      <c r="O51" s="107"/>
      <c r="P51" s="2155"/>
      <c r="Q51" s="2156"/>
      <c r="R51" s="2156"/>
      <c r="S51" s="2156"/>
      <c r="T51" s="2156"/>
      <c r="U51" s="2156"/>
      <c r="V51" s="2156"/>
      <c r="W51" s="2157"/>
      <c r="X51" s="107"/>
      <c r="Y51" s="2161"/>
      <c r="Z51" s="2161"/>
      <c r="AA51" s="2161"/>
      <c r="AB51" s="2161"/>
      <c r="AC51" s="2161"/>
      <c r="AD51" s="2161"/>
      <c r="AE51" s="2161"/>
      <c r="AF51" s="134"/>
      <c r="AG51" s="135"/>
      <c r="AH51" s="2154" t="e">
        <f>+Y51/$X$53</f>
        <v>#DIV/0!</v>
      </c>
      <c r="AI51" s="2154"/>
      <c r="AJ51" s="124"/>
    </row>
    <row r="52" spans="1:38" ht="6" customHeight="1">
      <c r="A52" s="132"/>
      <c r="B52" s="131"/>
      <c r="C52" s="131"/>
      <c r="D52" s="131"/>
      <c r="E52" s="131"/>
      <c r="F52" s="131"/>
      <c r="G52" s="131"/>
      <c r="H52" s="131"/>
      <c r="I52" s="131"/>
      <c r="J52" s="131"/>
      <c r="K52" s="131"/>
      <c r="L52" s="131"/>
      <c r="M52" s="131"/>
      <c r="N52" s="131"/>
      <c r="O52" s="131"/>
      <c r="P52" s="2158"/>
      <c r="Q52" s="2159"/>
      <c r="R52" s="2159"/>
      <c r="S52" s="2159"/>
      <c r="T52" s="2159"/>
      <c r="U52" s="2159"/>
      <c r="V52" s="2159"/>
      <c r="W52" s="2160"/>
      <c r="X52" s="131"/>
      <c r="Y52" s="131"/>
      <c r="Z52" s="131"/>
      <c r="AA52" s="131"/>
      <c r="AB52" s="131"/>
      <c r="AC52" s="131"/>
      <c r="AD52" s="131"/>
      <c r="AE52" s="131"/>
      <c r="AF52" s="131"/>
      <c r="AG52" s="123"/>
      <c r="AH52" s="131"/>
      <c r="AI52" s="131"/>
      <c r="AJ52" s="125"/>
    </row>
    <row r="53" spans="1:38" ht="15.75" thickBot="1">
      <c r="A53" s="121"/>
      <c r="B53" s="100"/>
      <c r="C53" s="100"/>
      <c r="D53" s="100"/>
      <c r="E53" s="100"/>
      <c r="F53" s="100"/>
      <c r="G53" s="100"/>
      <c r="H53" s="100"/>
      <c r="I53" s="100"/>
      <c r="J53" s="100"/>
      <c r="K53" s="100"/>
      <c r="L53" s="100"/>
      <c r="M53" s="100"/>
      <c r="N53" s="100"/>
      <c r="O53" s="100"/>
      <c r="P53" s="2149" t="s">
        <v>341</v>
      </c>
      <c r="Q53" s="2149"/>
      <c r="R53" s="2149"/>
      <c r="S53" s="2149"/>
      <c r="T53" s="2149"/>
      <c r="U53" s="2149"/>
      <c r="V53" s="2149"/>
      <c r="W53" s="2149"/>
      <c r="X53" s="2168">
        <f>+Y28+Y31+Y34+Y37+Y40+Y43+Y46+Y49+Y51</f>
        <v>0</v>
      </c>
      <c r="Y53" s="2169"/>
      <c r="Z53" s="2169"/>
      <c r="AA53" s="2169"/>
      <c r="AB53" s="2169"/>
      <c r="AC53" s="2169"/>
      <c r="AD53" s="2169"/>
      <c r="AE53" s="2169"/>
      <c r="AF53" s="2170"/>
      <c r="AG53" s="2162" t="e">
        <f>+AH28+AH31+AH34+AH37+AH40+AH43+AH46+AH49+AH51</f>
        <v>#DIV/0!</v>
      </c>
      <c r="AH53" s="2163"/>
      <c r="AI53" s="2163"/>
      <c r="AJ53" s="2164"/>
      <c r="AL53" s="1020"/>
    </row>
    <row r="54" spans="1:38" ht="6" customHeight="1">
      <c r="A54" s="123"/>
      <c r="B54" s="131"/>
      <c r="C54" s="131"/>
      <c r="D54" s="131"/>
      <c r="E54" s="131"/>
      <c r="F54" s="131"/>
      <c r="G54" s="131"/>
      <c r="H54" s="131"/>
      <c r="I54" s="131"/>
      <c r="J54" s="131"/>
      <c r="K54" s="131"/>
      <c r="L54" s="131"/>
      <c r="M54" s="131"/>
      <c r="N54" s="131"/>
      <c r="O54" s="131"/>
      <c r="P54" s="2150"/>
      <c r="Q54" s="2150"/>
      <c r="R54" s="2150"/>
      <c r="S54" s="2150"/>
      <c r="T54" s="2150"/>
      <c r="U54" s="2150"/>
      <c r="V54" s="2150"/>
      <c r="W54" s="2150"/>
      <c r="X54" s="2171"/>
      <c r="Y54" s="2172"/>
      <c r="Z54" s="2172"/>
      <c r="AA54" s="2172"/>
      <c r="AB54" s="2172"/>
      <c r="AC54" s="2172"/>
      <c r="AD54" s="2172"/>
      <c r="AE54" s="2172"/>
      <c r="AF54" s="2173"/>
      <c r="AG54" s="2165"/>
      <c r="AH54" s="2166"/>
      <c r="AI54" s="2166"/>
      <c r="AJ54" s="2167"/>
    </row>
    <row r="55" spans="1:38" ht="9.75" customHeight="1">
      <c r="A55" s="222"/>
      <c r="B55" s="223"/>
      <c r="C55" s="223"/>
      <c r="D55" s="223"/>
      <c r="E55" s="223"/>
      <c r="F55" s="223"/>
      <c r="G55" s="223"/>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26"/>
    </row>
    <row r="56" spans="1:38" ht="12.75">
      <c r="A56" s="221" t="s">
        <v>342</v>
      </c>
      <c r="B56" s="100"/>
      <c r="C56" s="100"/>
      <c r="D56" s="100"/>
      <c r="E56" s="100"/>
      <c r="F56" s="100"/>
      <c r="G56" s="100"/>
      <c r="AH56" s="99"/>
      <c r="AI56" s="99"/>
      <c r="AJ56" s="127"/>
    </row>
    <row r="57" spans="1:38" ht="12.75">
      <c r="A57" s="16" t="s">
        <v>343</v>
      </c>
      <c r="AH57" s="99"/>
      <c r="AI57" s="99"/>
      <c r="AJ57" s="126"/>
    </row>
    <row r="58" spans="1:38" ht="12.75">
      <c r="A58" s="129" t="s">
        <v>344</v>
      </c>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30"/>
    </row>
    <row r="59" spans="1:38" ht="12.75">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row>
  </sheetData>
  <sheetProtection selectLockedCells="1" selectUnlockedCells="1"/>
  <mergeCells count="54">
    <mergeCell ref="D4:AJ4"/>
    <mergeCell ref="A4:C4"/>
    <mergeCell ref="A1:AJ1"/>
    <mergeCell ref="A3:V3"/>
    <mergeCell ref="W3:AA3"/>
    <mergeCell ref="AB3:AJ3"/>
    <mergeCell ref="A2:N2"/>
    <mergeCell ref="O2:AJ2"/>
    <mergeCell ref="I5:P5"/>
    <mergeCell ref="Q5:V5"/>
    <mergeCell ref="W5:AA5"/>
    <mergeCell ref="AB5:AG5"/>
    <mergeCell ref="AH5:AJ5"/>
    <mergeCell ref="B28:O28"/>
    <mergeCell ref="Y28:AE28"/>
    <mergeCell ref="AH28:AI28"/>
    <mergeCell ref="V7:AJ7"/>
    <mergeCell ref="A22:AJ22"/>
    <mergeCell ref="A24:O24"/>
    <mergeCell ref="P24:W24"/>
    <mergeCell ref="X24:AF24"/>
    <mergeCell ref="AG24:AJ24"/>
    <mergeCell ref="P25:W25"/>
    <mergeCell ref="X25:AF25"/>
    <mergeCell ref="AG25:AJ25"/>
    <mergeCell ref="X26:AF26"/>
    <mergeCell ref="AG26:AJ26"/>
    <mergeCell ref="B31:O31"/>
    <mergeCell ref="Y31:AE31"/>
    <mergeCell ref="AH31:AI31"/>
    <mergeCell ref="B34:O34"/>
    <mergeCell ref="Y34:AE34"/>
    <mergeCell ref="AH34:AI34"/>
    <mergeCell ref="B37:O37"/>
    <mergeCell ref="Y37:AE37"/>
    <mergeCell ref="AH37:AI37"/>
    <mergeCell ref="B40:O40"/>
    <mergeCell ref="Y40:AE40"/>
    <mergeCell ref="AH40:AI40"/>
    <mergeCell ref="B43:O43"/>
    <mergeCell ref="Y43:AE43"/>
    <mergeCell ref="AH43:AI43"/>
    <mergeCell ref="B46:O46"/>
    <mergeCell ref="Y46:AE46"/>
    <mergeCell ref="AH46:AI46"/>
    <mergeCell ref="P53:W54"/>
    <mergeCell ref="B49:O49"/>
    <mergeCell ref="Y49:AE49"/>
    <mergeCell ref="AH49:AI49"/>
    <mergeCell ref="P51:W52"/>
    <mergeCell ref="Y51:AE51"/>
    <mergeCell ref="AH51:AI51"/>
    <mergeCell ref="AG53:AJ54"/>
    <mergeCell ref="X53:AF54"/>
  </mergeCells>
  <phoneticPr fontId="112" type="noConversion"/>
  <pageMargins left="0.74791666666666667" right="0.74791666666666667" top="0.98402777777777772" bottom="0.98402777777777772" header="0.51180555555555551" footer="0.51180555555555551"/>
  <pageSetup paperSize="9" scale="75" orientation="portrait" horizontalDpi="4294967292" verticalDpi="4294967292"/>
  <headerFooter alignWithMargins="0"/>
  <colBreaks count="1" manualBreakCount="1">
    <brk id="36" max="1048575" man="1"/>
  </colBreaks>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sheetPr>
    <tabColor theme="7" tint="-0.249977111117893"/>
    <pageSetUpPr fitToPage="1"/>
  </sheetPr>
  <dimension ref="A1:G34"/>
  <sheetViews>
    <sheetView showGridLines="0" workbookViewId="0">
      <selection activeCell="H18" sqref="H18"/>
    </sheetView>
  </sheetViews>
  <sheetFormatPr baseColWidth="10" defaultRowHeight="15"/>
  <cols>
    <col min="3" max="3" width="15.7109375" customWidth="1"/>
    <col min="4" max="4" width="14" customWidth="1"/>
    <col min="5" max="5" width="20.7109375" customWidth="1"/>
    <col min="6" max="6" width="21.7109375" customWidth="1"/>
    <col min="7" max="7" width="11.42578125" customWidth="1"/>
  </cols>
  <sheetData>
    <row r="1" spans="1:7">
      <c r="A1" s="2329" t="s">
        <v>1650</v>
      </c>
      <c r="B1" s="2329"/>
      <c r="C1" s="2329"/>
      <c r="D1" s="2329"/>
      <c r="E1" s="2329"/>
      <c r="F1" s="2329"/>
      <c r="G1" s="2329"/>
    </row>
    <row r="2" spans="1:7">
      <c r="A2" s="265" t="s">
        <v>2301</v>
      </c>
      <c r="B2" s="260"/>
      <c r="C2" s="261"/>
      <c r="D2" s="2385" t="e">
        <f>+TFT!G3</f>
        <v>#REF!</v>
      </c>
      <c r="E2" s="2386"/>
      <c r="F2" s="2386"/>
      <c r="G2" s="2386"/>
    </row>
    <row r="3" spans="1:7">
      <c r="A3" s="2420"/>
      <c r="B3" s="2420"/>
      <c r="C3" s="2420"/>
      <c r="D3" s="620"/>
      <c r="E3" s="640" t="s">
        <v>610</v>
      </c>
      <c r="F3" s="3027" t="e">
        <f>+TFT!I4</f>
        <v>#REF!</v>
      </c>
      <c r="G3" s="3027"/>
    </row>
    <row r="4" spans="1:7">
      <c r="A4" s="2421" t="s">
        <v>262</v>
      </c>
      <c r="B4" s="2421"/>
      <c r="C4" s="2423" t="e">
        <f>+TFT!C5</f>
        <v>#REF!</v>
      </c>
      <c r="D4" s="2423"/>
      <c r="E4" s="2423"/>
      <c r="F4" s="2423"/>
      <c r="G4" s="2423"/>
    </row>
    <row r="5" spans="1:7">
      <c r="A5" s="262" t="s">
        <v>2264</v>
      </c>
      <c r="C5" s="1244" t="e">
        <f>+TFT!D6</f>
        <v>#REF!</v>
      </c>
      <c r="D5" s="641" t="s">
        <v>662</v>
      </c>
      <c r="E5" s="1245">
        <f>+TFT!H6</f>
        <v>0</v>
      </c>
      <c r="F5" s="623" t="s">
        <v>663</v>
      </c>
      <c r="G5" s="1246" t="e">
        <f>+TFT!K6</f>
        <v>#REF!</v>
      </c>
    </row>
    <row r="7" spans="1:7" ht="18">
      <c r="A7" s="2418" t="s">
        <v>1324</v>
      </c>
      <c r="B7" s="2418"/>
      <c r="C7" s="2418"/>
      <c r="D7" s="2418"/>
      <c r="E7" s="2418"/>
      <c r="F7" s="2418"/>
      <c r="G7" s="2418"/>
    </row>
    <row r="8" spans="1:7" ht="15.75" thickBot="1"/>
    <row r="9" spans="1:7" ht="30.75" thickBot="1">
      <c r="A9" s="2918" t="s">
        <v>771</v>
      </c>
      <c r="B9" s="2918"/>
      <c r="C9" s="2918"/>
      <c r="D9" s="2918"/>
      <c r="E9" s="597" t="s">
        <v>772</v>
      </c>
      <c r="F9" s="597" t="s">
        <v>773</v>
      </c>
      <c r="G9" s="601" t="s">
        <v>774</v>
      </c>
    </row>
    <row r="10" spans="1:7">
      <c r="A10" s="2668" t="s">
        <v>1325</v>
      </c>
      <c r="B10" s="2668"/>
      <c r="C10" s="2668"/>
      <c r="D10" s="2668"/>
      <c r="E10" s="1082"/>
      <c r="F10" s="1082"/>
      <c r="G10" s="484"/>
    </row>
    <row r="11" spans="1:7">
      <c r="A11" s="2969" t="s">
        <v>1326</v>
      </c>
      <c r="B11" s="2969"/>
      <c r="C11" s="2969"/>
      <c r="D11" s="2969"/>
      <c r="E11" s="1083"/>
      <c r="F11" s="1083"/>
      <c r="G11" s="485"/>
    </row>
    <row r="12" spans="1:7">
      <c r="A12" s="2969" t="s">
        <v>1326</v>
      </c>
      <c r="B12" s="2969"/>
      <c r="C12" s="2969"/>
      <c r="D12" s="2969"/>
      <c r="E12" s="1083"/>
      <c r="F12" s="1083"/>
      <c r="G12" s="485"/>
    </row>
    <row r="13" spans="1:7">
      <c r="A13" s="2628" t="s">
        <v>1327</v>
      </c>
      <c r="B13" s="2628"/>
      <c r="C13" s="2628"/>
      <c r="D13" s="2628"/>
      <c r="E13" s="1083"/>
      <c r="F13" s="1083"/>
      <c r="G13" s="485"/>
    </row>
    <row r="14" spans="1:7">
      <c r="A14" s="2628" t="s">
        <v>1328</v>
      </c>
      <c r="B14" s="2628"/>
      <c r="C14" s="2628"/>
      <c r="D14" s="2628"/>
      <c r="E14" s="1083"/>
      <c r="F14" s="1083"/>
      <c r="G14" s="485"/>
    </row>
    <row r="15" spans="1:7">
      <c r="A15" s="2628" t="s">
        <v>1329</v>
      </c>
      <c r="B15" s="2628"/>
      <c r="C15" s="2628"/>
      <c r="D15" s="2628"/>
      <c r="E15" s="1083"/>
      <c r="F15" s="1083"/>
      <c r="G15" s="485"/>
    </row>
    <row r="16" spans="1:7">
      <c r="A16" s="2628" t="s">
        <v>1330</v>
      </c>
      <c r="B16" s="2628"/>
      <c r="C16" s="2628"/>
      <c r="D16" s="2628"/>
      <c r="E16" s="1083"/>
      <c r="F16" s="1083"/>
      <c r="G16" s="485"/>
    </row>
    <row r="17" spans="1:7">
      <c r="A17" s="2669" t="s">
        <v>1331</v>
      </c>
      <c r="B17" s="2669"/>
      <c r="C17" s="2669"/>
      <c r="D17" s="2669"/>
      <c r="E17" s="1083"/>
      <c r="F17" s="1083"/>
      <c r="G17" s="485"/>
    </row>
    <row r="18" spans="1:7">
      <c r="A18" s="2628" t="s">
        <v>1332</v>
      </c>
      <c r="B18" s="2628"/>
      <c r="C18" s="2628"/>
      <c r="D18" s="2628"/>
      <c r="E18" s="1083"/>
      <c r="F18" s="1083"/>
      <c r="G18" s="485"/>
    </row>
    <row r="19" spans="1:7" ht="15.75" thickBot="1">
      <c r="A19" s="3026" t="s">
        <v>1333</v>
      </c>
      <c r="B19" s="3026"/>
      <c r="C19" s="3026"/>
      <c r="D19" s="3026"/>
      <c r="E19" s="1169"/>
      <c r="F19" s="1169"/>
      <c r="G19" s="782"/>
    </row>
    <row r="20" spans="1:7" ht="15.75" thickBot="1">
      <c r="A20" s="2930" t="s">
        <v>1334</v>
      </c>
      <c r="B20" s="2930"/>
      <c r="C20" s="2930"/>
      <c r="D20" s="2930"/>
      <c r="E20" s="1170"/>
      <c r="F20" s="1170"/>
      <c r="G20" s="627"/>
    </row>
    <row r="21" spans="1:7" ht="15.75" thickBot="1">
      <c r="A21" s="2930"/>
      <c r="B21" s="2930"/>
      <c r="C21" s="2930"/>
      <c r="D21" s="2930"/>
      <c r="E21" s="1170"/>
      <c r="F21" s="1170"/>
      <c r="G21" s="627"/>
    </row>
    <row r="22" spans="1:7" ht="15.75" thickBot="1">
      <c r="A22" s="2930" t="s">
        <v>1335</v>
      </c>
      <c r="B22" s="2930"/>
      <c r="C22" s="2930"/>
      <c r="D22" s="2930"/>
      <c r="E22" s="1170"/>
      <c r="F22" s="1170"/>
      <c r="G22" s="627"/>
    </row>
    <row r="23" spans="1:7">
      <c r="A23" s="2888" t="s">
        <v>1687</v>
      </c>
      <c r="B23" s="2888"/>
      <c r="C23" s="2888"/>
      <c r="D23" s="2888"/>
      <c r="E23" s="1082"/>
      <c r="F23" s="1082"/>
      <c r="G23" s="484"/>
    </row>
    <row r="24" spans="1:7">
      <c r="A24" s="2669" t="s">
        <v>1326</v>
      </c>
      <c r="B24" s="2669"/>
      <c r="C24" s="2669"/>
      <c r="D24" s="2669"/>
      <c r="E24" s="1083"/>
      <c r="F24" s="1083"/>
      <c r="G24" s="485"/>
    </row>
    <row r="25" spans="1:7">
      <c r="A25" s="2669" t="s">
        <v>1336</v>
      </c>
      <c r="B25" s="2669"/>
      <c r="C25" s="2669"/>
      <c r="D25" s="2669"/>
      <c r="E25" s="1083"/>
      <c r="F25" s="1083"/>
      <c r="G25" s="485"/>
    </row>
    <row r="26" spans="1:7">
      <c r="A26" s="2669" t="s">
        <v>1337</v>
      </c>
      <c r="B26" s="2669"/>
      <c r="C26" s="2669"/>
      <c r="D26" s="2669"/>
      <c r="E26" s="1083"/>
      <c r="F26" s="1083"/>
      <c r="G26" s="485"/>
    </row>
    <row r="27" spans="1:7">
      <c r="A27" s="2669" t="s">
        <v>1338</v>
      </c>
      <c r="B27" s="2669"/>
      <c r="C27" s="2669"/>
      <c r="D27" s="2669"/>
      <c r="E27" s="1083"/>
      <c r="F27" s="1083"/>
      <c r="G27" s="485"/>
    </row>
    <row r="28" spans="1:7">
      <c r="A28" s="2669" t="s">
        <v>1339</v>
      </c>
      <c r="B28" s="2669"/>
      <c r="C28" s="2669"/>
      <c r="D28" s="2669"/>
      <c r="E28" s="1083"/>
      <c r="F28" s="1083"/>
      <c r="G28" s="485"/>
    </row>
    <row r="29" spans="1:7" ht="15.75" thickBot="1">
      <c r="A29" s="3026" t="s">
        <v>1340</v>
      </c>
      <c r="B29" s="3026"/>
      <c r="C29" s="3026"/>
      <c r="D29" s="3026"/>
      <c r="E29" s="1169"/>
      <c r="F29" s="1169"/>
      <c r="G29" s="782"/>
    </row>
    <row r="30" spans="1:7" ht="15.75" thickBot="1">
      <c r="A30" s="2923" t="s">
        <v>661</v>
      </c>
      <c r="B30" s="2923"/>
      <c r="C30" s="2923"/>
      <c r="D30" s="2923"/>
      <c r="E30" s="1158">
        <f>SUM(E23:E29)</f>
        <v>0</v>
      </c>
      <c r="F30" s="1171"/>
      <c r="G30" s="1171"/>
    </row>
    <row r="32" spans="1:7">
      <c r="A32" s="456" t="s">
        <v>704</v>
      </c>
    </row>
    <row r="33" spans="2:2">
      <c r="B33" s="457" t="s">
        <v>1153</v>
      </c>
    </row>
    <row r="34" spans="2:2">
      <c r="B34" s="457"/>
    </row>
  </sheetData>
  <mergeCells count="29">
    <mergeCell ref="A1:G1"/>
    <mergeCell ref="A27:D27"/>
    <mergeCell ref="A28:D28"/>
    <mergeCell ref="A29:D29"/>
    <mergeCell ref="A30:D30"/>
    <mergeCell ref="A21:D21"/>
    <mergeCell ref="A22:D22"/>
    <mergeCell ref="A23:D23"/>
    <mergeCell ref="A24:D24"/>
    <mergeCell ref="A25:D25"/>
    <mergeCell ref="A26:D26"/>
    <mergeCell ref="A20:D20"/>
    <mergeCell ref="A9:D9"/>
    <mergeCell ref="A10:D10"/>
    <mergeCell ref="A11:D11"/>
    <mergeCell ref="A12:D12"/>
    <mergeCell ref="A18:D18"/>
    <mergeCell ref="A19:D19"/>
    <mergeCell ref="A7:G7"/>
    <mergeCell ref="D2:G2"/>
    <mergeCell ref="A3:C3"/>
    <mergeCell ref="F3:G3"/>
    <mergeCell ref="A4:B4"/>
    <mergeCell ref="C4:G4"/>
    <mergeCell ref="A13:D13"/>
    <mergeCell ref="A14:D14"/>
    <mergeCell ref="A15:D15"/>
    <mergeCell ref="A16:D16"/>
    <mergeCell ref="A17:D17"/>
  </mergeCells>
  <phoneticPr fontId="112" type="noConversion"/>
  <pageMargins left="0.39370078740157483" right="0" top="0.78740157480314965" bottom="0.98425196850393704" header="0.51181102362204722" footer="0.51181102362204722"/>
  <pageSetup paperSize="9" scale="93" orientation="portrait" horizontalDpi="1200" verticalDpi="1200"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sheetPr>
    <tabColor theme="7" tint="-0.249977111117893"/>
  </sheetPr>
  <dimension ref="A2:M46"/>
  <sheetViews>
    <sheetView showGridLines="0" workbookViewId="0">
      <selection activeCell="L27" sqref="L27"/>
    </sheetView>
  </sheetViews>
  <sheetFormatPr baseColWidth="10" defaultRowHeight="3.75" customHeight="1"/>
  <cols>
    <col min="1" max="1" width="10" style="4" customWidth="1"/>
    <col min="2" max="5" width="10.85546875" style="4"/>
    <col min="6" max="6" width="31" style="4" customWidth="1"/>
    <col min="7" max="7" width="14.28515625" style="4" customWidth="1"/>
    <col min="8" max="8" width="14" style="4" customWidth="1"/>
    <col min="9" max="9" width="14.42578125" style="4" customWidth="1"/>
    <col min="10" max="10" width="13.85546875" style="4" customWidth="1"/>
    <col min="11" max="11" width="14.28515625" style="4" customWidth="1"/>
    <col min="12" max="255" width="10.85546875" style="4"/>
    <col min="256" max="256" width="10" style="4" customWidth="1"/>
    <col min="257" max="260" width="10.85546875" style="4"/>
    <col min="261" max="261" width="21" style="4" customWidth="1"/>
    <col min="262" max="262" width="1" style="4" customWidth="1"/>
    <col min="263" max="267" width="12" style="4" customWidth="1"/>
    <col min="268" max="511" width="10.85546875" style="4"/>
    <col min="512" max="512" width="10" style="4" customWidth="1"/>
    <col min="513" max="516" width="10.85546875" style="4"/>
    <col min="517" max="517" width="21" style="4" customWidth="1"/>
    <col min="518" max="518" width="1" style="4" customWidth="1"/>
    <col min="519" max="523" width="12" style="4" customWidth="1"/>
    <col min="524" max="767" width="10.85546875" style="4"/>
    <col min="768" max="768" width="10" style="4" customWidth="1"/>
    <col min="769" max="772" width="10.85546875" style="4"/>
    <col min="773" max="773" width="21" style="4" customWidth="1"/>
    <col min="774" max="774" width="1" style="4" customWidth="1"/>
    <col min="775" max="779" width="12" style="4" customWidth="1"/>
    <col min="780" max="1023" width="10.85546875" style="4"/>
    <col min="1024" max="1024" width="10" style="4" customWidth="1"/>
    <col min="1025" max="1028" width="10.85546875" style="4"/>
    <col min="1029" max="1029" width="21" style="4" customWidth="1"/>
    <col min="1030" max="1030" width="1" style="4" customWidth="1"/>
    <col min="1031" max="1035" width="12" style="4" customWidth="1"/>
    <col min="1036" max="1279" width="10.85546875" style="4"/>
    <col min="1280" max="1280" width="10" style="4" customWidth="1"/>
    <col min="1281" max="1284" width="10.85546875" style="4"/>
    <col min="1285" max="1285" width="21" style="4" customWidth="1"/>
    <col min="1286" max="1286" width="1" style="4" customWidth="1"/>
    <col min="1287" max="1291" width="12" style="4" customWidth="1"/>
    <col min="1292" max="1535" width="10.85546875" style="4"/>
    <col min="1536" max="1536" width="10" style="4" customWidth="1"/>
    <col min="1537" max="1540" width="10.85546875" style="4"/>
    <col min="1541" max="1541" width="21" style="4" customWidth="1"/>
    <col min="1542" max="1542" width="1" style="4" customWidth="1"/>
    <col min="1543" max="1547" width="12" style="4" customWidth="1"/>
    <col min="1548" max="1791" width="10.85546875" style="4"/>
    <col min="1792" max="1792" width="10" style="4" customWidth="1"/>
    <col min="1793" max="1796" width="10.85546875" style="4"/>
    <col min="1797" max="1797" width="21" style="4" customWidth="1"/>
    <col min="1798" max="1798" width="1" style="4" customWidth="1"/>
    <col min="1799" max="1803" width="12" style="4" customWidth="1"/>
    <col min="1804" max="2047" width="10.85546875" style="4"/>
    <col min="2048" max="2048" width="10" style="4" customWidth="1"/>
    <col min="2049" max="2052" width="10.85546875" style="4"/>
    <col min="2053" max="2053" width="21" style="4" customWidth="1"/>
    <col min="2054" max="2054" width="1" style="4" customWidth="1"/>
    <col min="2055" max="2059" width="12" style="4" customWidth="1"/>
    <col min="2060" max="2303" width="10.85546875" style="4"/>
    <col min="2304" max="2304" width="10" style="4" customWidth="1"/>
    <col min="2305" max="2308" width="10.85546875" style="4"/>
    <col min="2309" max="2309" width="21" style="4" customWidth="1"/>
    <col min="2310" max="2310" width="1" style="4" customWidth="1"/>
    <col min="2311" max="2315" width="12" style="4" customWidth="1"/>
    <col min="2316" max="2559" width="10.85546875" style="4"/>
    <col min="2560" max="2560" width="10" style="4" customWidth="1"/>
    <col min="2561" max="2564" width="10.85546875" style="4"/>
    <col min="2565" max="2565" width="21" style="4" customWidth="1"/>
    <col min="2566" max="2566" width="1" style="4" customWidth="1"/>
    <col min="2567" max="2571" width="12" style="4" customWidth="1"/>
    <col min="2572" max="2815" width="10.85546875" style="4"/>
    <col min="2816" max="2816" width="10" style="4" customWidth="1"/>
    <col min="2817" max="2820" width="10.85546875" style="4"/>
    <col min="2821" max="2821" width="21" style="4" customWidth="1"/>
    <col min="2822" max="2822" width="1" style="4" customWidth="1"/>
    <col min="2823" max="2827" width="12" style="4" customWidth="1"/>
    <col min="2828" max="3071" width="10.85546875" style="4"/>
    <col min="3072" max="3072" width="10" style="4" customWidth="1"/>
    <col min="3073" max="3076" width="10.85546875" style="4"/>
    <col min="3077" max="3077" width="21" style="4" customWidth="1"/>
    <col min="3078" max="3078" width="1" style="4" customWidth="1"/>
    <col min="3079" max="3083" width="12" style="4" customWidth="1"/>
    <col min="3084" max="3327" width="10.85546875" style="4"/>
    <col min="3328" max="3328" width="10" style="4" customWidth="1"/>
    <col min="3329" max="3332" width="10.85546875" style="4"/>
    <col min="3333" max="3333" width="21" style="4" customWidth="1"/>
    <col min="3334" max="3334" width="1" style="4" customWidth="1"/>
    <col min="3335" max="3339" width="12" style="4" customWidth="1"/>
    <col min="3340" max="3583" width="10.85546875" style="4"/>
    <col min="3584" max="3584" width="10" style="4" customWidth="1"/>
    <col min="3585" max="3588" width="10.85546875" style="4"/>
    <col min="3589" max="3589" width="21" style="4" customWidth="1"/>
    <col min="3590" max="3590" width="1" style="4" customWidth="1"/>
    <col min="3591" max="3595" width="12" style="4" customWidth="1"/>
    <col min="3596" max="3839" width="10.85546875" style="4"/>
    <col min="3840" max="3840" width="10" style="4" customWidth="1"/>
    <col min="3841" max="3844" width="10.85546875" style="4"/>
    <col min="3845" max="3845" width="21" style="4" customWidth="1"/>
    <col min="3846" max="3846" width="1" style="4" customWidth="1"/>
    <col min="3847" max="3851" width="12" style="4" customWidth="1"/>
    <col min="3852" max="4095" width="10.85546875" style="4"/>
    <col min="4096" max="4096" width="10" style="4" customWidth="1"/>
    <col min="4097" max="4100" width="10.85546875" style="4"/>
    <col min="4101" max="4101" width="21" style="4" customWidth="1"/>
    <col min="4102" max="4102" width="1" style="4" customWidth="1"/>
    <col min="4103" max="4107" width="12" style="4" customWidth="1"/>
    <col min="4108" max="4351" width="10.85546875" style="4"/>
    <col min="4352" max="4352" width="10" style="4" customWidth="1"/>
    <col min="4353" max="4356" width="10.85546875" style="4"/>
    <col min="4357" max="4357" width="21" style="4" customWidth="1"/>
    <col min="4358" max="4358" width="1" style="4" customWidth="1"/>
    <col min="4359" max="4363" width="12" style="4" customWidth="1"/>
    <col min="4364" max="4607" width="10.85546875" style="4"/>
    <col min="4608" max="4608" width="10" style="4" customWidth="1"/>
    <col min="4609" max="4612" width="10.85546875" style="4"/>
    <col min="4613" max="4613" width="21" style="4" customWidth="1"/>
    <col min="4614" max="4614" width="1" style="4" customWidth="1"/>
    <col min="4615" max="4619" width="12" style="4" customWidth="1"/>
    <col min="4620" max="4863" width="10.85546875" style="4"/>
    <col min="4864" max="4864" width="10" style="4" customWidth="1"/>
    <col min="4865" max="4868" width="10.85546875" style="4"/>
    <col min="4869" max="4869" width="21" style="4" customWidth="1"/>
    <col min="4870" max="4870" width="1" style="4" customWidth="1"/>
    <col min="4871" max="4875" width="12" style="4" customWidth="1"/>
    <col min="4876" max="5119" width="10.85546875" style="4"/>
    <col min="5120" max="5120" width="10" style="4" customWidth="1"/>
    <col min="5121" max="5124" width="10.85546875" style="4"/>
    <col min="5125" max="5125" width="21" style="4" customWidth="1"/>
    <col min="5126" max="5126" width="1" style="4" customWidth="1"/>
    <col min="5127" max="5131" width="12" style="4" customWidth="1"/>
    <col min="5132" max="5375" width="10.85546875" style="4"/>
    <col min="5376" max="5376" width="10" style="4" customWidth="1"/>
    <col min="5377" max="5380" width="10.85546875" style="4"/>
    <col min="5381" max="5381" width="21" style="4" customWidth="1"/>
    <col min="5382" max="5382" width="1" style="4" customWidth="1"/>
    <col min="5383" max="5387" width="12" style="4" customWidth="1"/>
    <col min="5388" max="5631" width="10.85546875" style="4"/>
    <col min="5632" max="5632" width="10" style="4" customWidth="1"/>
    <col min="5633" max="5636" width="10.85546875" style="4"/>
    <col min="5637" max="5637" width="21" style="4" customWidth="1"/>
    <col min="5638" max="5638" width="1" style="4" customWidth="1"/>
    <col min="5639" max="5643" width="12" style="4" customWidth="1"/>
    <col min="5644" max="5887" width="10.85546875" style="4"/>
    <col min="5888" max="5888" width="10" style="4" customWidth="1"/>
    <col min="5889" max="5892" width="10.85546875" style="4"/>
    <col min="5893" max="5893" width="21" style="4" customWidth="1"/>
    <col min="5894" max="5894" width="1" style="4" customWidth="1"/>
    <col min="5895" max="5899" width="12" style="4" customWidth="1"/>
    <col min="5900" max="6143" width="10.85546875" style="4"/>
    <col min="6144" max="6144" width="10" style="4" customWidth="1"/>
    <col min="6145" max="6148" width="10.85546875" style="4"/>
    <col min="6149" max="6149" width="21" style="4" customWidth="1"/>
    <col min="6150" max="6150" width="1" style="4" customWidth="1"/>
    <col min="6151" max="6155" width="12" style="4" customWidth="1"/>
    <col min="6156" max="6399" width="10.85546875" style="4"/>
    <col min="6400" max="6400" width="10" style="4" customWidth="1"/>
    <col min="6401" max="6404" width="10.85546875" style="4"/>
    <col min="6405" max="6405" width="21" style="4" customWidth="1"/>
    <col min="6406" max="6406" width="1" style="4" customWidth="1"/>
    <col min="6407" max="6411" width="12" style="4" customWidth="1"/>
    <col min="6412" max="6655" width="10.85546875" style="4"/>
    <col min="6656" max="6656" width="10" style="4" customWidth="1"/>
    <col min="6657" max="6660" width="10.85546875" style="4"/>
    <col min="6661" max="6661" width="21" style="4" customWidth="1"/>
    <col min="6662" max="6662" width="1" style="4" customWidth="1"/>
    <col min="6663" max="6667" width="12" style="4" customWidth="1"/>
    <col min="6668" max="6911" width="10.85546875" style="4"/>
    <col min="6912" max="6912" width="10" style="4" customWidth="1"/>
    <col min="6913" max="6916" width="10.85546875" style="4"/>
    <col min="6917" max="6917" width="21" style="4" customWidth="1"/>
    <col min="6918" max="6918" width="1" style="4" customWidth="1"/>
    <col min="6919" max="6923" width="12" style="4" customWidth="1"/>
    <col min="6924" max="7167" width="10.85546875" style="4"/>
    <col min="7168" max="7168" width="10" style="4" customWidth="1"/>
    <col min="7169" max="7172" width="10.85546875" style="4"/>
    <col min="7173" max="7173" width="21" style="4" customWidth="1"/>
    <col min="7174" max="7174" width="1" style="4" customWidth="1"/>
    <col min="7175" max="7179" width="12" style="4" customWidth="1"/>
    <col min="7180" max="7423" width="10.85546875" style="4"/>
    <col min="7424" max="7424" width="10" style="4" customWidth="1"/>
    <col min="7425" max="7428" width="10.85546875" style="4"/>
    <col min="7429" max="7429" width="21" style="4" customWidth="1"/>
    <col min="7430" max="7430" width="1" style="4" customWidth="1"/>
    <col min="7431" max="7435" width="12" style="4" customWidth="1"/>
    <col min="7436" max="7679" width="10.85546875" style="4"/>
    <col min="7680" max="7680" width="10" style="4" customWidth="1"/>
    <col min="7681" max="7684" width="10.85546875" style="4"/>
    <col min="7685" max="7685" width="21" style="4" customWidth="1"/>
    <col min="7686" max="7686" width="1" style="4" customWidth="1"/>
    <col min="7687" max="7691" width="12" style="4" customWidth="1"/>
    <col min="7692" max="7935" width="10.85546875" style="4"/>
    <col min="7936" max="7936" width="10" style="4" customWidth="1"/>
    <col min="7937" max="7940" width="10.85546875" style="4"/>
    <col min="7941" max="7941" width="21" style="4" customWidth="1"/>
    <col min="7942" max="7942" width="1" style="4" customWidth="1"/>
    <col min="7943" max="7947" width="12" style="4" customWidth="1"/>
    <col min="7948" max="8191" width="10.85546875" style="4"/>
    <col min="8192" max="8192" width="10" style="4" customWidth="1"/>
    <col min="8193" max="8196" width="10.85546875" style="4"/>
    <col min="8197" max="8197" width="21" style="4" customWidth="1"/>
    <col min="8198" max="8198" width="1" style="4" customWidth="1"/>
    <col min="8199" max="8203" width="12" style="4" customWidth="1"/>
    <col min="8204" max="8447" width="10.85546875" style="4"/>
    <col min="8448" max="8448" width="10" style="4" customWidth="1"/>
    <col min="8449" max="8452" width="10.85546875" style="4"/>
    <col min="8453" max="8453" width="21" style="4" customWidth="1"/>
    <col min="8454" max="8454" width="1" style="4" customWidth="1"/>
    <col min="8455" max="8459" width="12" style="4" customWidth="1"/>
    <col min="8460" max="8703" width="10.85546875" style="4"/>
    <col min="8704" max="8704" width="10" style="4" customWidth="1"/>
    <col min="8705" max="8708" width="10.85546875" style="4"/>
    <col min="8709" max="8709" width="21" style="4" customWidth="1"/>
    <col min="8710" max="8710" width="1" style="4" customWidth="1"/>
    <col min="8711" max="8715" width="12" style="4" customWidth="1"/>
    <col min="8716" max="8959" width="10.85546875" style="4"/>
    <col min="8960" max="8960" width="10" style="4" customWidth="1"/>
    <col min="8961" max="8964" width="10.85546875" style="4"/>
    <col min="8965" max="8965" width="21" style="4" customWidth="1"/>
    <col min="8966" max="8966" width="1" style="4" customWidth="1"/>
    <col min="8967" max="8971" width="12" style="4" customWidth="1"/>
    <col min="8972" max="9215" width="10.85546875" style="4"/>
    <col min="9216" max="9216" width="10" style="4" customWidth="1"/>
    <col min="9217" max="9220" width="10.85546875" style="4"/>
    <col min="9221" max="9221" width="21" style="4" customWidth="1"/>
    <col min="9222" max="9222" width="1" style="4" customWidth="1"/>
    <col min="9223" max="9227" width="12" style="4" customWidth="1"/>
    <col min="9228" max="9471" width="10.85546875" style="4"/>
    <col min="9472" max="9472" width="10" style="4" customWidth="1"/>
    <col min="9473" max="9476" width="10.85546875" style="4"/>
    <col min="9477" max="9477" width="21" style="4" customWidth="1"/>
    <col min="9478" max="9478" width="1" style="4" customWidth="1"/>
    <col min="9479" max="9483" width="12" style="4" customWidth="1"/>
    <col min="9484" max="9727" width="10.85546875" style="4"/>
    <col min="9728" max="9728" width="10" style="4" customWidth="1"/>
    <col min="9729" max="9732" width="10.85546875" style="4"/>
    <col min="9733" max="9733" width="21" style="4" customWidth="1"/>
    <col min="9734" max="9734" width="1" style="4" customWidth="1"/>
    <col min="9735" max="9739" width="12" style="4" customWidth="1"/>
    <col min="9740" max="9983" width="10.85546875" style="4"/>
    <col min="9984" max="9984" width="10" style="4" customWidth="1"/>
    <col min="9985" max="9988" width="10.85546875" style="4"/>
    <col min="9989" max="9989" width="21" style="4" customWidth="1"/>
    <col min="9990" max="9990" width="1" style="4" customWidth="1"/>
    <col min="9991" max="9995" width="12" style="4" customWidth="1"/>
    <col min="9996" max="10239" width="10.85546875" style="4"/>
    <col min="10240" max="10240" width="10" style="4" customWidth="1"/>
    <col min="10241" max="10244" width="10.85546875" style="4"/>
    <col min="10245" max="10245" width="21" style="4" customWidth="1"/>
    <col min="10246" max="10246" width="1" style="4" customWidth="1"/>
    <col min="10247" max="10251" width="12" style="4" customWidth="1"/>
    <col min="10252" max="10495" width="10.85546875" style="4"/>
    <col min="10496" max="10496" width="10" style="4" customWidth="1"/>
    <col min="10497" max="10500" width="10.85546875" style="4"/>
    <col min="10501" max="10501" width="21" style="4" customWidth="1"/>
    <col min="10502" max="10502" width="1" style="4" customWidth="1"/>
    <col min="10503" max="10507" width="12" style="4" customWidth="1"/>
    <col min="10508" max="10751" width="10.85546875" style="4"/>
    <col min="10752" max="10752" width="10" style="4" customWidth="1"/>
    <col min="10753" max="10756" width="10.85546875" style="4"/>
    <col min="10757" max="10757" width="21" style="4" customWidth="1"/>
    <col min="10758" max="10758" width="1" style="4" customWidth="1"/>
    <col min="10759" max="10763" width="12" style="4" customWidth="1"/>
    <col min="10764" max="11007" width="10.85546875" style="4"/>
    <col min="11008" max="11008" width="10" style="4" customWidth="1"/>
    <col min="11009" max="11012" width="10.85546875" style="4"/>
    <col min="11013" max="11013" width="21" style="4" customWidth="1"/>
    <col min="11014" max="11014" width="1" style="4" customWidth="1"/>
    <col min="11015" max="11019" width="12" style="4" customWidth="1"/>
    <col min="11020" max="11263" width="10.85546875" style="4"/>
    <col min="11264" max="11264" width="10" style="4" customWidth="1"/>
    <col min="11265" max="11268" width="10.85546875" style="4"/>
    <col min="11269" max="11269" width="21" style="4" customWidth="1"/>
    <col min="11270" max="11270" width="1" style="4" customWidth="1"/>
    <col min="11271" max="11275" width="12" style="4" customWidth="1"/>
    <col min="11276" max="11519" width="10.85546875" style="4"/>
    <col min="11520" max="11520" width="10" style="4" customWidth="1"/>
    <col min="11521" max="11524" width="10.85546875" style="4"/>
    <col min="11525" max="11525" width="21" style="4" customWidth="1"/>
    <col min="11526" max="11526" width="1" style="4" customWidth="1"/>
    <col min="11527" max="11531" width="12" style="4" customWidth="1"/>
    <col min="11532" max="11775" width="10.85546875" style="4"/>
    <col min="11776" max="11776" width="10" style="4" customWidth="1"/>
    <col min="11777" max="11780" width="10.85546875" style="4"/>
    <col min="11781" max="11781" width="21" style="4" customWidth="1"/>
    <col min="11782" max="11782" width="1" style="4" customWidth="1"/>
    <col min="11783" max="11787" width="12" style="4" customWidth="1"/>
    <col min="11788" max="12031" width="10.85546875" style="4"/>
    <col min="12032" max="12032" width="10" style="4" customWidth="1"/>
    <col min="12033" max="12036" width="10.85546875" style="4"/>
    <col min="12037" max="12037" width="21" style="4" customWidth="1"/>
    <col min="12038" max="12038" width="1" style="4" customWidth="1"/>
    <col min="12039" max="12043" width="12" style="4" customWidth="1"/>
    <col min="12044" max="12287" width="10.85546875" style="4"/>
    <col min="12288" max="12288" width="10" style="4" customWidth="1"/>
    <col min="12289" max="12292" width="10.85546875" style="4"/>
    <col min="12293" max="12293" width="21" style="4" customWidth="1"/>
    <col min="12294" max="12294" width="1" style="4" customWidth="1"/>
    <col min="12295" max="12299" width="12" style="4" customWidth="1"/>
    <col min="12300" max="12543" width="10.85546875" style="4"/>
    <col min="12544" max="12544" width="10" style="4" customWidth="1"/>
    <col min="12545" max="12548" width="10.85546875" style="4"/>
    <col min="12549" max="12549" width="21" style="4" customWidth="1"/>
    <col min="12550" max="12550" width="1" style="4" customWidth="1"/>
    <col min="12551" max="12555" width="12" style="4" customWidth="1"/>
    <col min="12556" max="12799" width="10.85546875" style="4"/>
    <col min="12800" max="12800" width="10" style="4" customWidth="1"/>
    <col min="12801" max="12804" width="10.85546875" style="4"/>
    <col min="12805" max="12805" width="21" style="4" customWidth="1"/>
    <col min="12806" max="12806" width="1" style="4" customWidth="1"/>
    <col min="12807" max="12811" width="12" style="4" customWidth="1"/>
    <col min="12812" max="13055" width="10.85546875" style="4"/>
    <col min="13056" max="13056" width="10" style="4" customWidth="1"/>
    <col min="13057" max="13060" width="10.85546875" style="4"/>
    <col min="13061" max="13061" width="21" style="4" customWidth="1"/>
    <col min="13062" max="13062" width="1" style="4" customWidth="1"/>
    <col min="13063" max="13067" width="12" style="4" customWidth="1"/>
    <col min="13068" max="13311" width="10.85546875" style="4"/>
    <col min="13312" max="13312" width="10" style="4" customWidth="1"/>
    <col min="13313" max="13316" width="10.85546875" style="4"/>
    <col min="13317" max="13317" width="21" style="4" customWidth="1"/>
    <col min="13318" max="13318" width="1" style="4" customWidth="1"/>
    <col min="13319" max="13323" width="12" style="4" customWidth="1"/>
    <col min="13324" max="13567" width="10.85546875" style="4"/>
    <col min="13568" max="13568" width="10" style="4" customWidth="1"/>
    <col min="13569" max="13572" width="10.85546875" style="4"/>
    <col min="13573" max="13573" width="21" style="4" customWidth="1"/>
    <col min="13574" max="13574" width="1" style="4" customWidth="1"/>
    <col min="13575" max="13579" width="12" style="4" customWidth="1"/>
    <col min="13580" max="13823" width="10.85546875" style="4"/>
    <col min="13824" max="13824" width="10" style="4" customWidth="1"/>
    <col min="13825" max="13828" width="10.85546875" style="4"/>
    <col min="13829" max="13829" width="21" style="4" customWidth="1"/>
    <col min="13830" max="13830" width="1" style="4" customWidth="1"/>
    <col min="13831" max="13835" width="12" style="4" customWidth="1"/>
    <col min="13836" max="14079" width="10.85546875" style="4"/>
    <col min="14080" max="14080" width="10" style="4" customWidth="1"/>
    <col min="14081" max="14084" width="10.85546875" style="4"/>
    <col min="14085" max="14085" width="21" style="4" customWidth="1"/>
    <col min="14086" max="14086" width="1" style="4" customWidth="1"/>
    <col min="14087" max="14091" width="12" style="4" customWidth="1"/>
    <col min="14092" max="14335" width="10.85546875" style="4"/>
    <col min="14336" max="14336" width="10" style="4" customWidth="1"/>
    <col min="14337" max="14340" width="10.85546875" style="4"/>
    <col min="14341" max="14341" width="21" style="4" customWidth="1"/>
    <col min="14342" max="14342" width="1" style="4" customWidth="1"/>
    <col min="14343" max="14347" width="12" style="4" customWidth="1"/>
    <col min="14348" max="14591" width="10.85546875" style="4"/>
    <col min="14592" max="14592" width="10" style="4" customWidth="1"/>
    <col min="14593" max="14596" width="10.85546875" style="4"/>
    <col min="14597" max="14597" width="21" style="4" customWidth="1"/>
    <col min="14598" max="14598" width="1" style="4" customWidth="1"/>
    <col min="14599" max="14603" width="12" style="4" customWidth="1"/>
    <col min="14604" max="14847" width="10.85546875" style="4"/>
    <col min="14848" max="14848" width="10" style="4" customWidth="1"/>
    <col min="14849" max="14852" width="10.85546875" style="4"/>
    <col min="14853" max="14853" width="21" style="4" customWidth="1"/>
    <col min="14854" max="14854" width="1" style="4" customWidth="1"/>
    <col min="14855" max="14859" width="12" style="4" customWidth="1"/>
    <col min="14860" max="15103" width="10.85546875" style="4"/>
    <col min="15104" max="15104" width="10" style="4" customWidth="1"/>
    <col min="15105" max="15108" width="10.85546875" style="4"/>
    <col min="15109" max="15109" width="21" style="4" customWidth="1"/>
    <col min="15110" max="15110" width="1" style="4" customWidth="1"/>
    <col min="15111" max="15115" width="12" style="4" customWidth="1"/>
    <col min="15116" max="15359" width="10.85546875" style="4"/>
    <col min="15360" max="15360" width="10" style="4" customWidth="1"/>
    <col min="15361" max="15364" width="10.85546875" style="4"/>
    <col min="15365" max="15365" width="21" style="4" customWidth="1"/>
    <col min="15366" max="15366" width="1" style="4" customWidth="1"/>
    <col min="15367" max="15371" width="12" style="4" customWidth="1"/>
    <col min="15372" max="15615" width="10.85546875" style="4"/>
    <col min="15616" max="15616" width="10" style="4" customWidth="1"/>
    <col min="15617" max="15620" width="10.85546875" style="4"/>
    <col min="15621" max="15621" width="21" style="4" customWidth="1"/>
    <col min="15622" max="15622" width="1" style="4" customWidth="1"/>
    <col min="15623" max="15627" width="12" style="4" customWidth="1"/>
    <col min="15628" max="15871" width="10.85546875" style="4"/>
    <col min="15872" max="15872" width="10" style="4" customWidth="1"/>
    <col min="15873" max="15876" width="10.85546875" style="4"/>
    <col min="15877" max="15877" width="21" style="4" customWidth="1"/>
    <col min="15878" max="15878" width="1" style="4" customWidth="1"/>
    <col min="15879" max="15883" width="12" style="4" customWidth="1"/>
    <col min="15884" max="16127" width="10.85546875" style="4"/>
    <col min="16128" max="16128" width="10" style="4" customWidth="1"/>
    <col min="16129" max="16132" width="10.85546875" style="4"/>
    <col min="16133" max="16133" width="21" style="4" customWidth="1"/>
    <col min="16134" max="16134" width="1" style="4" customWidth="1"/>
    <col min="16135" max="16139" width="12" style="4" customWidth="1"/>
    <col min="16140" max="16384" width="10.85546875" style="4"/>
  </cols>
  <sheetData>
    <row r="2" spans="1:11" ht="12" customHeight="1">
      <c r="A2" s="2972" t="s">
        <v>1651</v>
      </c>
      <c r="B2" s="2972"/>
      <c r="C2" s="2972"/>
      <c r="D2" s="2972"/>
      <c r="E2" s="2972"/>
      <c r="F2" s="2972"/>
      <c r="G2" s="2972"/>
      <c r="H2" s="2972"/>
      <c r="I2" s="2972"/>
      <c r="J2" s="2972"/>
      <c r="K2" s="2972"/>
    </row>
    <row r="3" spans="1:11" ht="12" customHeight="1">
      <c r="A3" s="11" t="s">
        <v>2301</v>
      </c>
      <c r="D3" s="3030" t="e">
        <f>+TFT!G3</f>
        <v>#REF!</v>
      </c>
      <c r="E3" s="3030"/>
      <c r="F3" s="3030"/>
      <c r="G3" s="3030"/>
      <c r="H3" s="3030"/>
      <c r="I3" s="3030"/>
      <c r="J3" s="3030"/>
      <c r="K3" s="3030"/>
    </row>
    <row r="4" spans="1:11" ht="12" customHeight="1">
      <c r="A4" s="783"/>
      <c r="B4" s="784"/>
      <c r="C4" s="784"/>
      <c r="D4" s="784"/>
      <c r="E4" s="784"/>
      <c r="F4" s="784"/>
      <c r="G4" s="212" t="s">
        <v>610</v>
      </c>
      <c r="H4" s="3031" t="e">
        <f>+TFT!I4</f>
        <v>#REF!</v>
      </c>
      <c r="I4" s="3031"/>
      <c r="J4" s="3031"/>
      <c r="K4" s="3031"/>
    </row>
    <row r="5" spans="1:11" ht="12" customHeight="1">
      <c r="A5" s="3029" t="s">
        <v>262</v>
      </c>
      <c r="B5" s="3029"/>
      <c r="C5" s="2451" t="e">
        <f>+TFT!C5</f>
        <v>#REF!</v>
      </c>
      <c r="D5" s="2452"/>
      <c r="E5" s="2452"/>
      <c r="F5" s="2452"/>
      <c r="G5" s="2452"/>
      <c r="H5" s="2452"/>
      <c r="I5" s="2452"/>
      <c r="J5" s="2452"/>
      <c r="K5" s="2452"/>
    </row>
    <row r="6" spans="1:11" ht="12" customHeight="1">
      <c r="A6" s="11" t="s">
        <v>2264</v>
      </c>
      <c r="C6" s="3028" t="e">
        <f>+TFT!D6</f>
        <v>#REF!</v>
      </c>
      <c r="D6" s="3028"/>
      <c r="E6" s="3028"/>
      <c r="F6" s="272" t="s">
        <v>263</v>
      </c>
      <c r="G6" s="786">
        <f>+TFT!H6</f>
        <v>0</v>
      </c>
      <c r="H6" s="212" t="s">
        <v>264</v>
      </c>
      <c r="I6" s="787"/>
      <c r="J6" s="1247" t="e">
        <f>+TFT!K6</f>
        <v>#REF!</v>
      </c>
      <c r="K6" s="788"/>
    </row>
    <row r="7" spans="1:11" ht="16.5" customHeight="1">
      <c r="C7" s="100"/>
      <c r="D7" s="100"/>
      <c r="E7" s="100"/>
      <c r="G7" s="100"/>
      <c r="I7" s="100"/>
      <c r="J7" s="100"/>
      <c r="K7" s="100"/>
    </row>
    <row r="8" spans="1:11" ht="17.25" customHeight="1">
      <c r="A8" s="3034" t="s">
        <v>1341</v>
      </c>
      <c r="B8" s="3034"/>
      <c r="C8" s="3034"/>
      <c r="D8" s="3034"/>
      <c r="E8" s="3034"/>
      <c r="F8" s="3034"/>
      <c r="G8" s="3034"/>
      <c r="H8" s="3034"/>
      <c r="I8" s="3034"/>
      <c r="J8" s="3034"/>
      <c r="K8" s="3034"/>
    </row>
    <row r="9" spans="1:11" ht="13.5" thickBot="1">
      <c r="A9" s="100"/>
      <c r="B9" s="100"/>
      <c r="C9" s="100"/>
      <c r="D9" s="100"/>
      <c r="E9" s="100"/>
      <c r="F9" s="100"/>
      <c r="G9" s="100"/>
      <c r="H9" s="100"/>
      <c r="I9" s="100"/>
      <c r="J9" s="100"/>
      <c r="K9" s="100"/>
    </row>
    <row r="10" spans="1:11" ht="12" customHeight="1">
      <c r="A10" s="3035"/>
      <c r="B10" s="3036"/>
      <c r="C10" s="3036"/>
      <c r="D10" s="3036"/>
      <c r="E10" s="3036"/>
      <c r="F10" s="3036"/>
      <c r="G10" s="3041" t="s">
        <v>1836</v>
      </c>
      <c r="H10" s="3041" t="s">
        <v>1837</v>
      </c>
      <c r="I10" s="3041" t="s">
        <v>1838</v>
      </c>
      <c r="J10" s="3041" t="s">
        <v>1839</v>
      </c>
      <c r="K10" s="3044" t="s">
        <v>1840</v>
      </c>
    </row>
    <row r="11" spans="1:11" ht="12" customHeight="1">
      <c r="A11" s="3037"/>
      <c r="B11" s="3038"/>
      <c r="C11" s="3038"/>
      <c r="D11" s="3038"/>
      <c r="E11" s="3038"/>
      <c r="F11" s="3038"/>
      <c r="G11" s="3042"/>
      <c r="H11" s="3042"/>
      <c r="I11" s="3042"/>
      <c r="J11" s="3042"/>
      <c r="K11" s="3045"/>
    </row>
    <row r="12" spans="1:11" ht="34.5" customHeight="1" thickBot="1">
      <c r="A12" s="3039"/>
      <c r="B12" s="3040"/>
      <c r="C12" s="3040"/>
      <c r="D12" s="3040"/>
      <c r="E12" s="3040"/>
      <c r="F12" s="3040"/>
      <c r="G12" s="3043"/>
      <c r="H12" s="3043"/>
      <c r="I12" s="3043"/>
      <c r="J12" s="3043"/>
      <c r="K12" s="3046"/>
    </row>
    <row r="13" spans="1:11" ht="12" customHeight="1">
      <c r="A13" s="789"/>
      <c r="B13" s="790"/>
      <c r="C13" s="790"/>
      <c r="D13" s="790"/>
      <c r="E13" s="790"/>
      <c r="F13" s="790"/>
      <c r="G13" s="791"/>
      <c r="H13" s="791"/>
      <c r="I13" s="792"/>
      <c r="J13" s="791"/>
      <c r="K13" s="791"/>
    </row>
    <row r="14" spans="1:11" ht="12.75" customHeight="1">
      <c r="A14" s="121" t="s">
        <v>1342</v>
      </c>
      <c r="B14" s="793"/>
      <c r="C14" s="793"/>
      <c r="D14" s="793"/>
      <c r="E14" s="793"/>
      <c r="F14" s="793"/>
      <c r="G14" s="794"/>
      <c r="H14" s="794"/>
      <c r="I14" s="795"/>
      <c r="J14" s="794"/>
      <c r="K14" s="794"/>
    </row>
    <row r="15" spans="1:11" ht="12.75" customHeight="1">
      <c r="A15" s="789" t="s">
        <v>1343</v>
      </c>
      <c r="B15" s="793"/>
      <c r="C15" s="793"/>
      <c r="D15" s="793"/>
      <c r="E15" s="793"/>
      <c r="F15" s="793"/>
      <c r="G15" s="1173"/>
      <c r="H15" s="1173"/>
      <c r="I15" s="1174"/>
      <c r="J15" s="1175"/>
      <c r="K15" s="1175"/>
    </row>
    <row r="16" spans="1:11" ht="12.75" customHeight="1">
      <c r="A16" s="789" t="s">
        <v>1344</v>
      </c>
      <c r="B16" s="793"/>
      <c r="C16" s="793"/>
      <c r="D16" s="793"/>
      <c r="E16" s="793"/>
      <c r="F16" s="793"/>
      <c r="G16" s="1175"/>
      <c r="H16" s="1175"/>
      <c r="I16" s="1174"/>
      <c r="J16" s="1175"/>
      <c r="K16" s="1175"/>
    </row>
    <row r="17" spans="1:11" ht="12.75" customHeight="1">
      <c r="A17" s="789" t="s">
        <v>1345</v>
      </c>
      <c r="B17" s="793"/>
      <c r="C17" s="793"/>
      <c r="D17" s="793"/>
      <c r="E17" s="793"/>
      <c r="F17" s="793"/>
      <c r="G17" s="1175"/>
      <c r="H17" s="1175"/>
      <c r="I17" s="1174"/>
      <c r="J17" s="1175"/>
      <c r="K17" s="1175"/>
    </row>
    <row r="18" spans="1:11" ht="12.75" customHeight="1">
      <c r="A18" s="789" t="s">
        <v>1346</v>
      </c>
      <c r="B18" s="793"/>
      <c r="C18" s="793"/>
      <c r="D18" s="793"/>
      <c r="E18" s="793"/>
      <c r="F18" s="793"/>
      <c r="G18" s="1175"/>
      <c r="H18" s="1175"/>
      <c r="I18" s="1174"/>
      <c r="J18" s="1175"/>
      <c r="K18" s="1175"/>
    </row>
    <row r="19" spans="1:11" ht="12.75" customHeight="1">
      <c r="A19" s="789" t="s">
        <v>1347</v>
      </c>
      <c r="B19" s="793"/>
      <c r="C19" s="793"/>
      <c r="D19" s="793"/>
      <c r="E19" s="793"/>
      <c r="F19" s="793"/>
      <c r="G19" s="1175"/>
      <c r="H19" s="1175"/>
      <c r="I19" s="1174"/>
      <c r="J19" s="1175"/>
      <c r="K19" s="1175"/>
    </row>
    <row r="20" spans="1:11" ht="12.75" customHeight="1">
      <c r="A20" s="789" t="s">
        <v>1348</v>
      </c>
      <c r="B20" s="793"/>
      <c r="C20" s="793"/>
      <c r="D20" s="793"/>
      <c r="E20" s="793"/>
      <c r="F20" s="793"/>
      <c r="G20" s="1175"/>
      <c r="H20" s="1175"/>
      <c r="I20" s="1174"/>
      <c r="J20" s="1175"/>
      <c r="K20" s="1175"/>
    </row>
    <row r="21" spans="1:11" ht="10.5" customHeight="1" thickBot="1">
      <c r="A21" s="789"/>
      <c r="B21" s="793"/>
      <c r="C21" s="793"/>
      <c r="D21" s="793"/>
      <c r="E21" s="793"/>
      <c r="F21" s="793"/>
      <c r="G21" s="1176"/>
      <c r="H21" s="1176"/>
      <c r="I21" s="1177"/>
      <c r="J21" s="1176"/>
      <c r="K21" s="1176"/>
    </row>
    <row r="22" spans="1:11" ht="19.5" customHeight="1" thickBot="1">
      <c r="A22" s="3032" t="s">
        <v>1349</v>
      </c>
      <c r="B22" s="3033"/>
      <c r="C22" s="3033"/>
      <c r="D22" s="3033"/>
      <c r="E22" s="3033"/>
      <c r="F22" s="3033"/>
      <c r="G22" s="1178"/>
      <c r="H22" s="1178"/>
      <c r="I22" s="1179"/>
      <c r="J22" s="1178"/>
      <c r="K22" s="1178"/>
    </row>
    <row r="23" spans="1:11" ht="15" customHeight="1">
      <c r="A23" s="789" t="s">
        <v>1350</v>
      </c>
      <c r="B23" s="793"/>
      <c r="C23" s="793"/>
      <c r="D23" s="793"/>
      <c r="E23" s="793"/>
      <c r="F23" s="793"/>
      <c r="G23" s="1180"/>
      <c r="H23" s="1180"/>
      <c r="I23" s="1181"/>
      <c r="J23" s="1182"/>
      <c r="K23" s="1182"/>
    </row>
    <row r="24" spans="1:11" ht="15" customHeight="1">
      <c r="A24" s="789" t="s">
        <v>1351</v>
      </c>
      <c r="B24" s="793"/>
      <c r="C24" s="793"/>
      <c r="D24" s="793"/>
      <c r="E24" s="793"/>
      <c r="F24" s="793"/>
      <c r="G24" s="1173"/>
      <c r="H24" s="1173"/>
      <c r="I24" s="1174"/>
      <c r="J24" s="1175"/>
      <c r="K24" s="1175"/>
    </row>
    <row r="25" spans="1:11" ht="15" customHeight="1">
      <c r="A25" s="789" t="s">
        <v>1352</v>
      </c>
      <c r="B25" s="793"/>
      <c r="C25" s="793"/>
      <c r="D25" s="793"/>
      <c r="E25" s="793"/>
      <c r="F25" s="793"/>
      <c r="G25" s="1173"/>
      <c r="H25" s="1173"/>
      <c r="I25" s="1174"/>
      <c r="J25" s="1175"/>
      <c r="K25" s="1175"/>
    </row>
    <row r="26" spans="1:11" ht="15" customHeight="1">
      <c r="A26" s="789" t="s">
        <v>1353</v>
      </c>
      <c r="B26" s="793"/>
      <c r="C26" s="793"/>
      <c r="D26" s="793"/>
      <c r="E26" s="793"/>
      <c r="F26" s="793"/>
      <c r="G26" s="1173"/>
      <c r="H26" s="1173"/>
      <c r="I26" s="1174"/>
      <c r="J26" s="1175"/>
      <c r="K26" s="1175"/>
    </row>
    <row r="27" spans="1:11" ht="15" customHeight="1" thickBot="1">
      <c r="A27" s="789" t="s">
        <v>1354</v>
      </c>
      <c r="B27" s="793"/>
      <c r="C27" s="793"/>
      <c r="D27" s="793"/>
      <c r="E27" s="793"/>
      <c r="F27" s="793"/>
      <c r="G27" s="1176"/>
      <c r="H27" s="1176"/>
      <c r="I27" s="1183"/>
      <c r="J27" s="1184"/>
      <c r="K27" s="1184"/>
    </row>
    <row r="28" spans="1:11" ht="15.75" customHeight="1" thickBot="1">
      <c r="A28" s="796" t="s">
        <v>1355</v>
      </c>
      <c r="B28" s="797"/>
      <c r="C28" s="797"/>
      <c r="D28" s="797"/>
      <c r="E28" s="797"/>
      <c r="F28" s="797"/>
      <c r="G28" s="1185"/>
      <c r="H28" s="1185"/>
      <c r="I28" s="1186"/>
      <c r="J28" s="1187"/>
      <c r="K28" s="1187"/>
    </row>
    <row r="29" spans="1:11" ht="18.75" customHeight="1">
      <c r="A29" s="789" t="s">
        <v>1356</v>
      </c>
      <c r="B29" s="793"/>
      <c r="C29" s="793"/>
      <c r="D29" s="793"/>
      <c r="E29" s="793"/>
      <c r="F29" s="793"/>
      <c r="G29" s="1180"/>
      <c r="H29" s="1180"/>
      <c r="I29" s="1181"/>
      <c r="J29" s="1182"/>
      <c r="K29" s="1182"/>
    </row>
    <row r="30" spans="1:11" ht="21" customHeight="1" thickBot="1">
      <c r="A30" s="789" t="s">
        <v>1357</v>
      </c>
      <c r="B30" s="793"/>
      <c r="C30" s="793"/>
      <c r="D30" s="793"/>
      <c r="E30" s="793"/>
      <c r="F30" s="793"/>
      <c r="G30" s="1175"/>
      <c r="H30" s="1175"/>
      <c r="I30" s="1174"/>
      <c r="J30" s="1175"/>
      <c r="K30" s="1175"/>
    </row>
    <row r="31" spans="1:11" ht="15" customHeight="1" thickBot="1">
      <c r="A31" s="796" t="s">
        <v>1358</v>
      </c>
      <c r="B31" s="798"/>
      <c r="C31" s="798"/>
      <c r="D31" s="798"/>
      <c r="E31" s="798"/>
      <c r="F31" s="798"/>
      <c r="G31" s="1187"/>
      <c r="H31" s="1187"/>
      <c r="I31" s="1186"/>
      <c r="J31" s="1187"/>
      <c r="K31" s="1187"/>
    </row>
    <row r="32" spans="1:11" ht="12.75" customHeight="1">
      <c r="A32" s="789" t="s">
        <v>1359</v>
      </c>
      <c r="B32" s="793"/>
      <c r="C32" s="793"/>
      <c r="D32" s="793"/>
      <c r="E32" s="793"/>
      <c r="F32" s="793"/>
      <c r="G32" s="1182"/>
      <c r="H32" s="1182"/>
      <c r="I32" s="1181"/>
      <c r="J32" s="1182"/>
      <c r="K32" s="1182"/>
    </row>
    <row r="33" spans="1:13" ht="12.75" customHeight="1">
      <c r="A33" s="789" t="s">
        <v>1360</v>
      </c>
      <c r="B33" s="793"/>
      <c r="C33" s="793"/>
      <c r="D33" s="793"/>
      <c r="E33" s="793"/>
      <c r="F33" s="793"/>
      <c r="G33" s="1175"/>
      <c r="H33" s="1175"/>
      <c r="I33" s="1174"/>
      <c r="J33" s="1175"/>
      <c r="K33" s="1175"/>
    </row>
    <row r="34" spans="1:13" ht="12.75" customHeight="1">
      <c r="A34" s="789" t="s">
        <v>1361</v>
      </c>
      <c r="B34" s="793"/>
      <c r="C34" s="793"/>
      <c r="D34" s="793"/>
      <c r="E34" s="793"/>
      <c r="F34" s="793"/>
      <c r="G34" s="1188"/>
      <c r="H34" s="1188"/>
      <c r="I34" s="1174"/>
      <c r="J34" s="1175"/>
      <c r="K34" s="1175"/>
      <c r="M34" s="1020"/>
    </row>
    <row r="35" spans="1:13" ht="12.75" customHeight="1">
      <c r="A35" s="789" t="s">
        <v>1362</v>
      </c>
      <c r="B35" s="793"/>
      <c r="C35" s="793"/>
      <c r="D35" s="793"/>
      <c r="E35" s="793"/>
      <c r="F35" s="793"/>
      <c r="G35" s="1173"/>
      <c r="H35" s="1173"/>
      <c r="I35" s="1174"/>
      <c r="J35" s="1175"/>
      <c r="K35" s="1175"/>
    </row>
    <row r="36" spans="1:13" ht="12.75" customHeight="1">
      <c r="A36" s="789" t="s">
        <v>2249</v>
      </c>
      <c r="B36" s="793"/>
      <c r="C36" s="793"/>
      <c r="D36" s="793"/>
      <c r="E36" s="793"/>
      <c r="F36" s="793"/>
      <c r="G36" s="1173"/>
      <c r="H36" s="1173"/>
      <c r="I36" s="1183"/>
      <c r="J36" s="1175"/>
      <c r="K36" s="1175"/>
    </row>
    <row r="37" spans="1:13" ht="15.75" customHeight="1" thickBot="1">
      <c r="A37" s="789"/>
      <c r="B37" s="799"/>
      <c r="C37" s="799"/>
      <c r="D37" s="799"/>
      <c r="E37" s="799"/>
      <c r="F37" s="800"/>
      <c r="G37" s="1189"/>
      <c r="H37" s="1189"/>
      <c r="I37" s="1190"/>
      <c r="J37" s="1189"/>
      <c r="K37" s="1189"/>
    </row>
    <row r="38" spans="1:13" ht="12.75" customHeight="1">
      <c r="A38" s="699" t="s">
        <v>1363</v>
      </c>
      <c r="B38" s="701"/>
      <c r="C38" s="701"/>
      <c r="D38" s="701"/>
      <c r="E38" s="701"/>
      <c r="F38" s="701"/>
      <c r="G38" s="801"/>
      <c r="H38" s="801"/>
      <c r="I38" s="802"/>
      <c r="J38" s="803"/>
      <c r="K38" s="803"/>
    </row>
    <row r="39" spans="1:13" ht="14.25" customHeight="1">
      <c r="A39" s="39" t="s">
        <v>1364</v>
      </c>
      <c r="B39" s="39"/>
      <c r="C39" s="39"/>
      <c r="D39" s="39"/>
      <c r="E39" s="39"/>
      <c r="F39" s="39"/>
      <c r="G39" s="39"/>
      <c r="H39" s="39"/>
      <c r="I39" s="804"/>
      <c r="J39" s="804"/>
      <c r="K39" s="804"/>
    </row>
    <row r="40" spans="1:13" ht="12" customHeight="1">
      <c r="A40" s="39" t="s">
        <v>1365</v>
      </c>
      <c r="B40" s="39"/>
      <c r="C40" s="39"/>
      <c r="D40" s="39"/>
      <c r="E40" s="39"/>
      <c r="F40" s="39"/>
      <c r="G40" s="1258"/>
      <c r="H40" s="1258"/>
      <c r="I40" s="804"/>
      <c r="J40" s="804"/>
      <c r="K40" s="804"/>
    </row>
    <row r="41" spans="1:13" ht="12" customHeight="1">
      <c r="A41" s="39" t="s">
        <v>1366</v>
      </c>
      <c r="B41" s="39"/>
      <c r="C41" s="39"/>
      <c r="D41" s="39"/>
      <c r="E41" s="39"/>
      <c r="F41" s="39"/>
      <c r="G41" s="39"/>
      <c r="H41" s="39"/>
      <c r="I41" s="804"/>
      <c r="J41" s="804"/>
      <c r="K41" s="804"/>
    </row>
    <row r="42" spans="1:13" ht="15" customHeight="1">
      <c r="A42" s="39" t="s">
        <v>1367</v>
      </c>
      <c r="B42" s="39"/>
      <c r="C42" s="39"/>
      <c r="D42" s="39"/>
      <c r="E42" s="39"/>
      <c r="F42" s="39"/>
      <c r="G42" s="39"/>
      <c r="H42" s="39"/>
      <c r="I42" s="1172"/>
      <c r="J42" s="804"/>
      <c r="K42" s="804"/>
    </row>
    <row r="43" spans="1:13" ht="13.5" customHeight="1">
      <c r="A43" s="39" t="s">
        <v>1368</v>
      </c>
      <c r="B43" s="39"/>
      <c r="C43" s="39"/>
      <c r="D43" s="39"/>
      <c r="E43" s="39"/>
      <c r="F43" s="39"/>
      <c r="G43" s="39"/>
      <c r="H43" s="39"/>
      <c r="I43" s="804"/>
      <c r="J43" s="804"/>
      <c r="K43" s="804"/>
    </row>
    <row r="44" spans="1:13" ht="16.5" customHeight="1">
      <c r="A44" s="39" t="s">
        <v>1369</v>
      </c>
      <c r="B44" s="39"/>
      <c r="C44" s="39"/>
      <c r="D44" s="39"/>
      <c r="E44" s="39"/>
      <c r="F44" s="39"/>
      <c r="G44" s="39"/>
      <c r="H44" s="39"/>
      <c r="I44" s="804"/>
      <c r="J44" s="804"/>
      <c r="K44" s="804"/>
    </row>
    <row r="45" spans="1:13" ht="15" customHeight="1">
      <c r="A45" s="39" t="s">
        <v>1370</v>
      </c>
      <c r="B45" s="39"/>
      <c r="C45" s="39"/>
      <c r="D45" s="39"/>
      <c r="E45" s="39"/>
      <c r="F45" s="39"/>
      <c r="G45" s="39"/>
      <c r="H45" s="39"/>
      <c r="I45" s="804"/>
      <c r="J45" s="804"/>
      <c r="K45" s="804"/>
    </row>
    <row r="46" spans="1:13" ht="14.25" customHeight="1">
      <c r="A46" s="39" t="s">
        <v>1371</v>
      </c>
      <c r="B46" s="39"/>
      <c r="C46" s="39"/>
      <c r="D46" s="39"/>
      <c r="E46" s="39"/>
      <c r="F46" s="39"/>
      <c r="G46" s="39"/>
      <c r="H46" s="39"/>
      <c r="I46" s="804"/>
      <c r="J46" s="804"/>
      <c r="K46" s="804"/>
    </row>
  </sheetData>
  <sheetProtection selectLockedCells="1" selectUnlockedCells="1"/>
  <mergeCells count="14">
    <mergeCell ref="A22:F22"/>
    <mergeCell ref="A8:K8"/>
    <mergeCell ref="A10:F12"/>
    <mergeCell ref="G10:G12"/>
    <mergeCell ref="H10:H12"/>
    <mergeCell ref="I10:I12"/>
    <mergeCell ref="J10:J12"/>
    <mergeCell ref="K10:K12"/>
    <mergeCell ref="C6:E6"/>
    <mergeCell ref="A2:K2"/>
    <mergeCell ref="A5:B5"/>
    <mergeCell ref="C5:K5"/>
    <mergeCell ref="D3:K3"/>
    <mergeCell ref="H4:K4"/>
  </mergeCells>
  <phoneticPr fontId="112" type="noConversion"/>
  <pageMargins left="0" right="0" top="0" bottom="0" header="0.51181102362204722" footer="0.51181102362204722"/>
  <pageSetup paperSize="9" scale="83"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sheetPr>
    <tabColor theme="7" tint="-0.249977111117893"/>
    <pageSetUpPr fitToPage="1"/>
  </sheetPr>
  <dimension ref="A2:N35"/>
  <sheetViews>
    <sheetView showGridLines="0" workbookViewId="0">
      <selection activeCell="Q58" sqref="Q58"/>
    </sheetView>
  </sheetViews>
  <sheetFormatPr baseColWidth="10" defaultRowHeight="6" customHeight="1"/>
  <cols>
    <col min="1" max="1" width="16.28515625" style="4" customWidth="1"/>
    <col min="2" max="2" width="12" style="4" customWidth="1"/>
    <col min="3" max="3" width="9.42578125" style="4" customWidth="1"/>
    <col min="4" max="4" width="8.85546875" style="4" customWidth="1"/>
    <col min="5" max="5" width="9.28515625" style="4" customWidth="1"/>
    <col min="6" max="6" width="9.140625" style="4" customWidth="1"/>
    <col min="7" max="7" width="8.85546875" style="4" customWidth="1"/>
    <col min="8" max="8" width="10" style="4" customWidth="1"/>
    <col min="9" max="9" width="9.42578125" style="4" customWidth="1"/>
    <col min="10" max="10" width="8.42578125" style="4" customWidth="1"/>
    <col min="11" max="11" width="10.140625" style="4" customWidth="1"/>
    <col min="12" max="12" width="9.140625" style="4" customWidth="1"/>
    <col min="13" max="13" width="10.42578125" style="4" customWidth="1"/>
    <col min="14" max="14" width="10" style="4" customWidth="1"/>
    <col min="15" max="256" width="10.85546875" style="4"/>
    <col min="257" max="257" width="13" style="4" customWidth="1"/>
    <col min="258" max="270" width="9" style="4" customWidth="1"/>
    <col min="271" max="512" width="10.85546875" style="4"/>
    <col min="513" max="513" width="13" style="4" customWidth="1"/>
    <col min="514" max="526" width="9" style="4" customWidth="1"/>
    <col min="527" max="768" width="10.85546875" style="4"/>
    <col min="769" max="769" width="13" style="4" customWidth="1"/>
    <col min="770" max="782" width="9" style="4" customWidth="1"/>
    <col min="783" max="1024" width="10.85546875" style="4"/>
    <col min="1025" max="1025" width="13" style="4" customWidth="1"/>
    <col min="1026" max="1038" width="9" style="4" customWidth="1"/>
    <col min="1039" max="1280" width="10.85546875" style="4"/>
    <col min="1281" max="1281" width="13" style="4" customWidth="1"/>
    <col min="1282" max="1294" width="9" style="4" customWidth="1"/>
    <col min="1295" max="1536" width="10.85546875" style="4"/>
    <col min="1537" max="1537" width="13" style="4" customWidth="1"/>
    <col min="1538" max="1550" width="9" style="4" customWidth="1"/>
    <col min="1551" max="1792" width="10.85546875" style="4"/>
    <col min="1793" max="1793" width="13" style="4" customWidth="1"/>
    <col min="1794" max="1806" width="9" style="4" customWidth="1"/>
    <col min="1807" max="2048" width="10.85546875" style="4"/>
    <col min="2049" max="2049" width="13" style="4" customWidth="1"/>
    <col min="2050" max="2062" width="9" style="4" customWidth="1"/>
    <col min="2063" max="2304" width="10.85546875" style="4"/>
    <col min="2305" max="2305" width="13" style="4" customWidth="1"/>
    <col min="2306" max="2318" width="9" style="4" customWidth="1"/>
    <col min="2319" max="2560" width="10.85546875" style="4"/>
    <col min="2561" max="2561" width="13" style="4" customWidth="1"/>
    <col min="2562" max="2574" width="9" style="4" customWidth="1"/>
    <col min="2575" max="2816" width="10.85546875" style="4"/>
    <col min="2817" max="2817" width="13" style="4" customWidth="1"/>
    <col min="2818" max="2830" width="9" style="4" customWidth="1"/>
    <col min="2831" max="3072" width="10.85546875" style="4"/>
    <col min="3073" max="3073" width="13" style="4" customWidth="1"/>
    <col min="3074" max="3086" width="9" style="4" customWidth="1"/>
    <col min="3087" max="3328" width="10.85546875" style="4"/>
    <col min="3329" max="3329" width="13" style="4" customWidth="1"/>
    <col min="3330" max="3342" width="9" style="4" customWidth="1"/>
    <col min="3343" max="3584" width="10.85546875" style="4"/>
    <col min="3585" max="3585" width="13" style="4" customWidth="1"/>
    <col min="3586" max="3598" width="9" style="4" customWidth="1"/>
    <col min="3599" max="3840" width="10.85546875" style="4"/>
    <col min="3841" max="3841" width="13" style="4" customWidth="1"/>
    <col min="3842" max="3854" width="9" style="4" customWidth="1"/>
    <col min="3855" max="4096" width="10.85546875" style="4"/>
    <col min="4097" max="4097" width="13" style="4" customWidth="1"/>
    <col min="4098" max="4110" width="9" style="4" customWidth="1"/>
    <col min="4111" max="4352" width="10.85546875" style="4"/>
    <col min="4353" max="4353" width="13" style="4" customWidth="1"/>
    <col min="4354" max="4366" width="9" style="4" customWidth="1"/>
    <col min="4367" max="4608" width="10.85546875" style="4"/>
    <col min="4609" max="4609" width="13" style="4" customWidth="1"/>
    <col min="4610" max="4622" width="9" style="4" customWidth="1"/>
    <col min="4623" max="4864" width="10.85546875" style="4"/>
    <col min="4865" max="4865" width="13" style="4" customWidth="1"/>
    <col min="4866" max="4878" width="9" style="4" customWidth="1"/>
    <col min="4879" max="5120" width="10.85546875" style="4"/>
    <col min="5121" max="5121" width="13" style="4" customWidth="1"/>
    <col min="5122" max="5134" width="9" style="4" customWidth="1"/>
    <col min="5135" max="5376" width="10.85546875" style="4"/>
    <col min="5377" max="5377" width="13" style="4" customWidth="1"/>
    <col min="5378" max="5390" width="9" style="4" customWidth="1"/>
    <col min="5391" max="5632" width="10.85546875" style="4"/>
    <col min="5633" max="5633" width="13" style="4" customWidth="1"/>
    <col min="5634" max="5646" width="9" style="4" customWidth="1"/>
    <col min="5647" max="5888" width="10.85546875" style="4"/>
    <col min="5889" max="5889" width="13" style="4" customWidth="1"/>
    <col min="5890" max="5902" width="9" style="4" customWidth="1"/>
    <col min="5903" max="6144" width="10.85546875" style="4"/>
    <col min="6145" max="6145" width="13" style="4" customWidth="1"/>
    <col min="6146" max="6158" width="9" style="4" customWidth="1"/>
    <col min="6159" max="6400" width="10.85546875" style="4"/>
    <col min="6401" max="6401" width="13" style="4" customWidth="1"/>
    <col min="6402" max="6414" width="9" style="4" customWidth="1"/>
    <col min="6415" max="6656" width="10.85546875" style="4"/>
    <col min="6657" max="6657" width="13" style="4" customWidth="1"/>
    <col min="6658" max="6670" width="9" style="4" customWidth="1"/>
    <col min="6671" max="6912" width="10.85546875" style="4"/>
    <col min="6913" max="6913" width="13" style="4" customWidth="1"/>
    <col min="6914" max="6926" width="9" style="4" customWidth="1"/>
    <col min="6927" max="7168" width="10.85546875" style="4"/>
    <col min="7169" max="7169" width="13" style="4" customWidth="1"/>
    <col min="7170" max="7182" width="9" style="4" customWidth="1"/>
    <col min="7183" max="7424" width="10.85546875" style="4"/>
    <col min="7425" max="7425" width="13" style="4" customWidth="1"/>
    <col min="7426" max="7438" width="9" style="4" customWidth="1"/>
    <col min="7439" max="7680" width="10.85546875" style="4"/>
    <col min="7681" max="7681" width="13" style="4" customWidth="1"/>
    <col min="7682" max="7694" width="9" style="4" customWidth="1"/>
    <col min="7695" max="7936" width="10.85546875" style="4"/>
    <col min="7937" max="7937" width="13" style="4" customWidth="1"/>
    <col min="7938" max="7950" width="9" style="4" customWidth="1"/>
    <col min="7951" max="8192" width="10.85546875" style="4"/>
    <col min="8193" max="8193" width="13" style="4" customWidth="1"/>
    <col min="8194" max="8206" width="9" style="4" customWidth="1"/>
    <col min="8207" max="8448" width="10.85546875" style="4"/>
    <col min="8449" max="8449" width="13" style="4" customWidth="1"/>
    <col min="8450" max="8462" width="9" style="4" customWidth="1"/>
    <col min="8463" max="8704" width="10.85546875" style="4"/>
    <col min="8705" max="8705" width="13" style="4" customWidth="1"/>
    <col min="8706" max="8718" width="9" style="4" customWidth="1"/>
    <col min="8719" max="8960" width="10.85546875" style="4"/>
    <col min="8961" max="8961" width="13" style="4" customWidth="1"/>
    <col min="8962" max="8974" width="9" style="4" customWidth="1"/>
    <col min="8975" max="9216" width="10.85546875" style="4"/>
    <col min="9217" max="9217" width="13" style="4" customWidth="1"/>
    <col min="9218" max="9230" width="9" style="4" customWidth="1"/>
    <col min="9231" max="9472" width="10.85546875" style="4"/>
    <col min="9473" max="9473" width="13" style="4" customWidth="1"/>
    <col min="9474" max="9486" width="9" style="4" customWidth="1"/>
    <col min="9487" max="9728" width="10.85546875" style="4"/>
    <col min="9729" max="9729" width="13" style="4" customWidth="1"/>
    <col min="9730" max="9742" width="9" style="4" customWidth="1"/>
    <col min="9743" max="9984" width="10.85546875" style="4"/>
    <col min="9985" max="9985" width="13" style="4" customWidth="1"/>
    <col min="9986" max="9998" width="9" style="4" customWidth="1"/>
    <col min="9999" max="10240" width="10.85546875" style="4"/>
    <col min="10241" max="10241" width="13" style="4" customWidth="1"/>
    <col min="10242" max="10254" width="9" style="4" customWidth="1"/>
    <col min="10255" max="10496" width="10.85546875" style="4"/>
    <col min="10497" max="10497" width="13" style="4" customWidth="1"/>
    <col min="10498" max="10510" width="9" style="4" customWidth="1"/>
    <col min="10511" max="10752" width="10.85546875" style="4"/>
    <col min="10753" max="10753" width="13" style="4" customWidth="1"/>
    <col min="10754" max="10766" width="9" style="4" customWidth="1"/>
    <col min="10767" max="11008" width="10.85546875" style="4"/>
    <col min="11009" max="11009" width="13" style="4" customWidth="1"/>
    <col min="11010" max="11022" width="9" style="4" customWidth="1"/>
    <col min="11023" max="11264" width="10.85546875" style="4"/>
    <col min="11265" max="11265" width="13" style="4" customWidth="1"/>
    <col min="11266" max="11278" width="9" style="4" customWidth="1"/>
    <col min="11279" max="11520" width="10.85546875" style="4"/>
    <col min="11521" max="11521" width="13" style="4" customWidth="1"/>
    <col min="11522" max="11534" width="9" style="4" customWidth="1"/>
    <col min="11535" max="11776" width="10.85546875" style="4"/>
    <col min="11777" max="11777" width="13" style="4" customWidth="1"/>
    <col min="11778" max="11790" width="9" style="4" customWidth="1"/>
    <col min="11791" max="12032" width="10.85546875" style="4"/>
    <col min="12033" max="12033" width="13" style="4" customWidth="1"/>
    <col min="12034" max="12046" width="9" style="4" customWidth="1"/>
    <col min="12047" max="12288" width="10.85546875" style="4"/>
    <col min="12289" max="12289" width="13" style="4" customWidth="1"/>
    <col min="12290" max="12302" width="9" style="4" customWidth="1"/>
    <col min="12303" max="12544" width="10.85546875" style="4"/>
    <col min="12545" max="12545" width="13" style="4" customWidth="1"/>
    <col min="12546" max="12558" width="9" style="4" customWidth="1"/>
    <col min="12559" max="12800" width="10.85546875" style="4"/>
    <col min="12801" max="12801" width="13" style="4" customWidth="1"/>
    <col min="12802" max="12814" width="9" style="4" customWidth="1"/>
    <col min="12815" max="13056" width="10.85546875" style="4"/>
    <col min="13057" max="13057" width="13" style="4" customWidth="1"/>
    <col min="13058" max="13070" width="9" style="4" customWidth="1"/>
    <col min="13071" max="13312" width="10.85546875" style="4"/>
    <col min="13313" max="13313" width="13" style="4" customWidth="1"/>
    <col min="13314" max="13326" width="9" style="4" customWidth="1"/>
    <col min="13327" max="13568" width="10.85546875" style="4"/>
    <col min="13569" max="13569" width="13" style="4" customWidth="1"/>
    <col min="13570" max="13582" width="9" style="4" customWidth="1"/>
    <col min="13583" max="13824" width="10.85546875" style="4"/>
    <col min="13825" max="13825" width="13" style="4" customWidth="1"/>
    <col min="13826" max="13838" width="9" style="4" customWidth="1"/>
    <col min="13839" max="14080" width="10.85546875" style="4"/>
    <col min="14081" max="14081" width="13" style="4" customWidth="1"/>
    <col min="14082" max="14094" width="9" style="4" customWidth="1"/>
    <col min="14095" max="14336" width="10.85546875" style="4"/>
    <col min="14337" max="14337" width="13" style="4" customWidth="1"/>
    <col min="14338" max="14350" width="9" style="4" customWidth="1"/>
    <col min="14351" max="14592" width="10.85546875" style="4"/>
    <col min="14593" max="14593" width="13" style="4" customWidth="1"/>
    <col min="14594" max="14606" width="9" style="4" customWidth="1"/>
    <col min="14607" max="14848" width="10.85546875" style="4"/>
    <col min="14849" max="14849" width="13" style="4" customWidth="1"/>
    <col min="14850" max="14862" width="9" style="4" customWidth="1"/>
    <col min="14863" max="15104" width="10.85546875" style="4"/>
    <col min="15105" max="15105" width="13" style="4" customWidth="1"/>
    <col min="15106" max="15118" width="9" style="4" customWidth="1"/>
    <col min="15119" max="15360" width="10.85546875" style="4"/>
    <col min="15361" max="15361" width="13" style="4" customWidth="1"/>
    <col min="15362" max="15374" width="9" style="4" customWidth="1"/>
    <col min="15375" max="15616" width="10.85546875" style="4"/>
    <col min="15617" max="15617" width="13" style="4" customWidth="1"/>
    <col min="15618" max="15630" width="9" style="4" customWidth="1"/>
    <col min="15631" max="15872" width="10.85546875" style="4"/>
    <col min="15873" max="15873" width="13" style="4" customWidth="1"/>
    <col min="15874" max="15886" width="9" style="4" customWidth="1"/>
    <col min="15887" max="16128" width="10.85546875" style="4"/>
    <col min="16129" max="16129" width="13" style="4" customWidth="1"/>
    <col min="16130" max="16142" width="9" style="4" customWidth="1"/>
    <col min="16143" max="16384" width="10.85546875" style="4"/>
  </cols>
  <sheetData>
    <row r="2" spans="1:14" ht="13.5" customHeight="1">
      <c r="A2" s="2972" t="s">
        <v>1652</v>
      </c>
      <c r="B2" s="2972"/>
      <c r="C2" s="2972"/>
      <c r="D2" s="2972"/>
      <c r="E2" s="2972"/>
      <c r="F2" s="2972"/>
      <c r="G2" s="2972"/>
      <c r="H2" s="2972"/>
      <c r="I2" s="2972"/>
      <c r="J2" s="2972"/>
      <c r="K2" s="2972"/>
      <c r="L2" s="2972"/>
      <c r="M2" s="2972"/>
      <c r="N2" s="2972"/>
    </row>
    <row r="3" spans="1:14" ht="12.75" customHeight="1">
      <c r="A3" s="11" t="s">
        <v>2301</v>
      </c>
      <c r="C3" s="2089" t="e">
        <f>+TFT!G3</f>
        <v>#REF!</v>
      </c>
      <c r="D3" s="2090"/>
      <c r="E3" s="2090"/>
      <c r="F3" s="2090"/>
      <c r="G3" s="2090"/>
      <c r="H3" s="2090"/>
      <c r="I3" s="2090"/>
      <c r="J3" s="2090"/>
      <c r="K3" s="2090"/>
      <c r="L3" s="2090"/>
      <c r="M3" s="2090"/>
      <c r="N3" s="2090"/>
    </row>
    <row r="4" spans="1:14" ht="12.75" customHeight="1">
      <c r="A4" s="3030"/>
      <c r="B4" s="3030"/>
      <c r="C4" s="3030"/>
      <c r="D4" s="3030"/>
      <c r="E4" s="3030"/>
      <c r="F4" s="3030"/>
      <c r="G4" s="3030"/>
      <c r="H4" s="2080" t="s">
        <v>261</v>
      </c>
      <c r="I4" s="2080"/>
      <c r="J4" s="3031" t="e">
        <f>+TFT!I4</f>
        <v>#REF!</v>
      </c>
      <c r="K4" s="3031"/>
      <c r="L4" s="3031"/>
      <c r="M4" s="3031"/>
      <c r="N4" s="3031"/>
    </row>
    <row r="5" spans="1:14" ht="12.75" customHeight="1">
      <c r="A5" s="805" t="s">
        <v>262</v>
      </c>
      <c r="B5" s="2373" t="e">
        <f>+TFT!C5</f>
        <v>#REF!</v>
      </c>
      <c r="C5" s="2090"/>
      <c r="D5" s="2090"/>
      <c r="E5" s="2090"/>
      <c r="F5" s="2090"/>
      <c r="G5" s="2090"/>
      <c r="H5" s="2090"/>
      <c r="I5" s="2090"/>
      <c r="J5" s="2090"/>
      <c r="K5" s="2090"/>
      <c r="L5" s="2090"/>
      <c r="M5" s="2090"/>
      <c r="N5" s="2090"/>
    </row>
    <row r="6" spans="1:14" ht="12.75" customHeight="1">
      <c r="A6" s="11" t="s">
        <v>2264</v>
      </c>
      <c r="C6" s="3047" t="e">
        <f>+TFT!D6</f>
        <v>#REF!</v>
      </c>
      <c r="D6" s="3048"/>
      <c r="E6" s="108"/>
      <c r="F6" s="2971" t="s">
        <v>263</v>
      </c>
      <c r="G6" s="2971"/>
      <c r="H6" s="658">
        <f>+TFT!H6</f>
        <v>0</v>
      </c>
      <c r="I6" s="2080" t="s">
        <v>264</v>
      </c>
      <c r="J6" s="2080"/>
      <c r="K6" s="806"/>
      <c r="L6" s="1248" t="e">
        <f>+TFT!K6</f>
        <v>#REF!</v>
      </c>
      <c r="M6" s="785"/>
      <c r="N6" s="785"/>
    </row>
    <row r="7" spans="1:14" ht="12.75" customHeight="1">
      <c r="A7" s="11"/>
      <c r="C7" s="108"/>
      <c r="D7" s="276"/>
      <c r="E7" s="108"/>
      <c r="F7" s="212"/>
      <c r="G7" s="212"/>
      <c r="H7" s="658"/>
      <c r="I7" s="212"/>
      <c r="J7" s="212"/>
      <c r="K7" s="277"/>
      <c r="L7" s="108"/>
      <c r="M7" s="108"/>
      <c r="N7" s="108"/>
    </row>
    <row r="8" spans="1:14" ht="12.75">
      <c r="C8" s="100"/>
      <c r="D8" s="100"/>
      <c r="E8" s="100"/>
      <c r="H8" s="100"/>
      <c r="K8" s="100"/>
      <c r="L8" s="100"/>
      <c r="M8" s="100"/>
      <c r="N8" s="100"/>
    </row>
    <row r="9" spans="1:14" ht="15.75" customHeight="1">
      <c r="A9" s="3051" t="s">
        <v>1372</v>
      </c>
      <c r="B9" s="3051"/>
      <c r="C9" s="3051"/>
      <c r="D9" s="3051"/>
      <c r="E9" s="3051"/>
      <c r="F9" s="3051"/>
      <c r="G9" s="3051"/>
      <c r="H9" s="3051"/>
      <c r="I9" s="3051"/>
      <c r="J9" s="3051"/>
      <c r="K9" s="3051"/>
      <c r="L9" s="3051"/>
      <c r="M9" s="3051"/>
      <c r="N9" s="3051"/>
    </row>
    <row r="10" spans="1:14" ht="14.25" customHeight="1">
      <c r="A10" s="3052" t="s">
        <v>1688</v>
      </c>
      <c r="B10" s="3052"/>
      <c r="C10" s="3052"/>
      <c r="D10" s="3052"/>
      <c r="E10" s="3052"/>
      <c r="F10" s="3052"/>
      <c r="G10" s="3052"/>
      <c r="H10" s="3052"/>
      <c r="I10" s="3052"/>
      <c r="J10" s="3052"/>
      <c r="K10" s="3052"/>
      <c r="L10" s="3052"/>
      <c r="M10" s="3052"/>
      <c r="N10" s="3052"/>
    </row>
    <row r="11" spans="1:14" ht="13.5" thickBot="1">
      <c r="A11" s="807"/>
      <c r="B11" s="807"/>
      <c r="C11" s="807"/>
      <c r="D11" s="807"/>
      <c r="E11" s="807"/>
      <c r="F11" s="807"/>
      <c r="G11" s="807"/>
      <c r="H11" s="807"/>
      <c r="I11" s="807"/>
      <c r="J11" s="807"/>
      <c r="K11" s="807"/>
      <c r="L11" s="807"/>
      <c r="M11" s="807"/>
      <c r="N11" s="807"/>
    </row>
    <row r="12" spans="1:14" ht="16.5" customHeight="1">
      <c r="A12" s="3053" t="s">
        <v>1374</v>
      </c>
      <c r="B12" s="3056" t="s">
        <v>1375</v>
      </c>
      <c r="C12" s="3056" t="s">
        <v>1376</v>
      </c>
      <c r="D12" s="3053"/>
      <c r="E12" s="3056" t="s">
        <v>1377</v>
      </c>
      <c r="F12" s="3053"/>
      <c r="G12" s="3056" t="s">
        <v>1378</v>
      </c>
      <c r="H12" s="3053"/>
      <c r="I12" s="3056" t="s">
        <v>1379</v>
      </c>
      <c r="J12" s="3053"/>
      <c r="K12" s="3056" t="s">
        <v>1380</v>
      </c>
      <c r="L12" s="3053"/>
      <c r="M12" s="3056" t="s">
        <v>1381</v>
      </c>
      <c r="N12" s="3053"/>
    </row>
    <row r="13" spans="1:14" ht="17.25" customHeight="1">
      <c r="A13" s="3054"/>
      <c r="B13" s="3057"/>
      <c r="C13" s="3057"/>
      <c r="D13" s="3054"/>
      <c r="E13" s="3057"/>
      <c r="F13" s="3054"/>
      <c r="G13" s="3057"/>
      <c r="H13" s="3054"/>
      <c r="I13" s="3057"/>
      <c r="J13" s="3054"/>
      <c r="K13" s="3057"/>
      <c r="L13" s="3054"/>
      <c r="M13" s="3057"/>
      <c r="N13" s="3054"/>
    </row>
    <row r="14" spans="1:14" ht="16.5" customHeight="1">
      <c r="A14" s="3054"/>
      <c r="B14" s="3057"/>
      <c r="C14" s="3057"/>
      <c r="D14" s="3054"/>
      <c r="E14" s="3057"/>
      <c r="F14" s="3054"/>
      <c r="G14" s="3057"/>
      <c r="H14" s="3054"/>
      <c r="I14" s="3057"/>
      <c r="J14" s="3054"/>
      <c r="K14" s="3057"/>
      <c r="L14" s="3054"/>
      <c r="M14" s="3057"/>
      <c r="N14" s="3054"/>
    </row>
    <row r="15" spans="1:14" ht="16.5" customHeight="1">
      <c r="A15" s="3054"/>
      <c r="B15" s="3057"/>
      <c r="C15" s="3057"/>
      <c r="D15" s="3054"/>
      <c r="E15" s="3057"/>
      <c r="F15" s="3054"/>
      <c r="G15" s="3057"/>
      <c r="H15" s="3054"/>
      <c r="I15" s="3057"/>
      <c r="J15" s="3054"/>
      <c r="K15" s="3057"/>
      <c r="L15" s="3054"/>
      <c r="M15" s="3057"/>
      <c r="N15" s="3054"/>
    </row>
    <row r="16" spans="1:14" ht="16.5" customHeight="1" thickBot="1">
      <c r="A16" s="3055"/>
      <c r="B16" s="3058"/>
      <c r="C16" s="3058"/>
      <c r="D16" s="3055"/>
      <c r="E16" s="3058"/>
      <c r="F16" s="3055"/>
      <c r="G16" s="3058"/>
      <c r="H16" s="3055"/>
      <c r="I16" s="3058"/>
      <c r="J16" s="3055"/>
      <c r="K16" s="3058"/>
      <c r="L16" s="3055"/>
      <c r="M16" s="3058"/>
      <c r="N16" s="3055"/>
    </row>
    <row r="17" spans="1:14" ht="20.25" customHeight="1" thickBot="1">
      <c r="A17" s="808"/>
      <c r="B17" s="808"/>
      <c r="C17" s="809" t="s">
        <v>1382</v>
      </c>
      <c r="D17" s="810" t="s">
        <v>1383</v>
      </c>
      <c r="E17" s="810" t="s">
        <v>1382</v>
      </c>
      <c r="F17" s="810" t="s">
        <v>1383</v>
      </c>
      <c r="G17" s="810" t="s">
        <v>1382</v>
      </c>
      <c r="H17" s="810" t="s">
        <v>1383</v>
      </c>
      <c r="I17" s="810" t="s">
        <v>1382</v>
      </c>
      <c r="J17" s="810" t="s">
        <v>1383</v>
      </c>
      <c r="K17" s="810" t="s">
        <v>1382</v>
      </c>
      <c r="L17" s="810" t="s">
        <v>1383</v>
      </c>
      <c r="M17" s="810" t="s">
        <v>1382</v>
      </c>
      <c r="N17" s="811" t="s">
        <v>1383</v>
      </c>
    </row>
    <row r="18" spans="1:14" ht="14.25">
      <c r="A18" s="812"/>
      <c r="B18" s="812"/>
      <c r="C18" s="813"/>
      <c r="D18" s="814"/>
      <c r="E18" s="815"/>
      <c r="F18" s="814"/>
      <c r="G18" s="815"/>
      <c r="H18" s="814"/>
      <c r="I18" s="815"/>
      <c r="J18" s="814"/>
      <c r="K18" s="815"/>
      <c r="L18" s="814"/>
      <c r="M18" s="815"/>
      <c r="N18" s="816"/>
    </row>
    <row r="19" spans="1:14" ht="12.75" customHeight="1">
      <c r="A19" s="817"/>
      <c r="B19" s="818"/>
      <c r="C19" s="819"/>
      <c r="D19" s="820"/>
      <c r="E19" s="819"/>
      <c r="F19" s="820"/>
      <c r="G19" s="819"/>
      <c r="H19" s="820"/>
      <c r="I19" s="819"/>
      <c r="J19" s="820"/>
      <c r="K19" s="819"/>
      <c r="L19" s="820"/>
      <c r="M19" s="819"/>
      <c r="N19" s="821"/>
    </row>
    <row r="20" spans="1:14" ht="15">
      <c r="A20" s="817"/>
      <c r="B20" s="822"/>
      <c r="C20" s="822"/>
      <c r="D20" s="822"/>
      <c r="E20" s="822"/>
      <c r="F20" s="822"/>
      <c r="G20" s="822"/>
      <c r="H20" s="822"/>
      <c r="I20" s="822"/>
      <c r="J20" s="822"/>
      <c r="K20" s="822"/>
      <c r="L20" s="822"/>
      <c r="M20" s="822"/>
      <c r="N20" s="823"/>
    </row>
    <row r="21" spans="1:14" ht="12.75" customHeight="1">
      <c r="A21" s="817"/>
      <c r="B21" s="818"/>
      <c r="C21" s="819"/>
      <c r="D21" s="820"/>
      <c r="E21" s="819"/>
      <c r="F21" s="820"/>
      <c r="G21" s="819"/>
      <c r="H21" s="820"/>
      <c r="I21" s="819"/>
      <c r="J21" s="820"/>
      <c r="K21" s="819"/>
      <c r="L21" s="820"/>
      <c r="M21" s="819"/>
      <c r="N21" s="821"/>
    </row>
    <row r="22" spans="1:14" ht="15">
      <c r="A22" s="817"/>
      <c r="B22" s="822"/>
      <c r="C22" s="822"/>
      <c r="D22" s="822"/>
      <c r="E22" s="822"/>
      <c r="F22" s="822"/>
      <c r="G22" s="822"/>
      <c r="H22" s="822"/>
      <c r="I22" s="822"/>
      <c r="J22" s="822"/>
      <c r="K22" s="822"/>
      <c r="L22" s="822"/>
      <c r="M22" s="822"/>
      <c r="N22" s="823"/>
    </row>
    <row r="23" spans="1:14" ht="12.75" customHeight="1">
      <c r="A23" s="817"/>
      <c r="B23" s="818"/>
      <c r="C23" s="819"/>
      <c r="D23" s="820"/>
      <c r="E23" s="819"/>
      <c r="F23" s="820"/>
      <c r="G23" s="819"/>
      <c r="H23" s="820"/>
      <c r="I23" s="819"/>
      <c r="J23" s="820"/>
      <c r="K23" s="819"/>
      <c r="L23" s="820"/>
      <c r="M23" s="819"/>
      <c r="N23" s="821"/>
    </row>
    <row r="24" spans="1:14" ht="15">
      <c r="A24" s="817"/>
      <c r="B24" s="822"/>
      <c r="C24" s="822"/>
      <c r="D24" s="822"/>
      <c r="E24" s="822"/>
      <c r="F24" s="822"/>
      <c r="G24" s="822"/>
      <c r="H24" s="822"/>
      <c r="I24" s="822"/>
      <c r="J24" s="822"/>
      <c r="K24" s="822"/>
      <c r="L24" s="822"/>
      <c r="M24" s="822"/>
      <c r="N24" s="823"/>
    </row>
    <row r="25" spans="1:14" ht="12.75" customHeight="1">
      <c r="A25" s="817"/>
      <c r="B25" s="818"/>
      <c r="C25" s="819"/>
      <c r="D25" s="820"/>
      <c r="E25" s="819"/>
      <c r="F25" s="820"/>
      <c r="G25" s="819"/>
      <c r="H25" s="820"/>
      <c r="I25" s="819"/>
      <c r="J25" s="820"/>
      <c r="K25" s="819"/>
      <c r="L25" s="820"/>
      <c r="M25" s="819"/>
      <c r="N25" s="821"/>
    </row>
    <row r="26" spans="1:14" ht="12.75" customHeight="1">
      <c r="A26" s="817"/>
      <c r="B26" s="818"/>
      <c r="C26" s="819"/>
      <c r="D26" s="820"/>
      <c r="E26" s="819"/>
      <c r="F26" s="820"/>
      <c r="G26" s="819"/>
      <c r="H26" s="820"/>
      <c r="I26" s="819"/>
      <c r="J26" s="820"/>
      <c r="K26" s="819"/>
      <c r="L26" s="820"/>
      <c r="M26" s="819"/>
      <c r="N26" s="821"/>
    </row>
    <row r="27" spans="1:14" ht="15">
      <c r="A27" s="817"/>
      <c r="B27" s="822"/>
      <c r="C27" s="822"/>
      <c r="D27" s="822"/>
      <c r="E27" s="822"/>
      <c r="F27" s="822"/>
      <c r="G27" s="822"/>
      <c r="H27" s="822"/>
      <c r="I27" s="822"/>
      <c r="J27" s="822"/>
      <c r="K27" s="822"/>
      <c r="L27" s="822"/>
      <c r="M27" s="822"/>
      <c r="N27" s="823"/>
    </row>
    <row r="28" spans="1:14" ht="12.75" customHeight="1">
      <c r="A28" s="817"/>
      <c r="B28" s="818"/>
      <c r="C28" s="819"/>
      <c r="D28" s="820"/>
      <c r="E28" s="819"/>
      <c r="F28" s="820"/>
      <c r="G28" s="819"/>
      <c r="H28" s="820"/>
      <c r="I28" s="819"/>
      <c r="J28" s="820"/>
      <c r="K28" s="819"/>
      <c r="L28" s="820"/>
      <c r="M28" s="819"/>
      <c r="N28" s="821"/>
    </row>
    <row r="29" spans="1:14" ht="15">
      <c r="A29" s="817"/>
      <c r="B29" s="822"/>
      <c r="C29" s="822"/>
      <c r="D29" s="822"/>
      <c r="E29" s="822"/>
      <c r="F29" s="822"/>
      <c r="G29" s="822"/>
      <c r="H29" s="822"/>
      <c r="I29" s="822"/>
      <c r="J29" s="822"/>
      <c r="K29" s="822"/>
      <c r="L29" s="822"/>
      <c r="M29" s="822"/>
      <c r="N29" s="823"/>
    </row>
    <row r="30" spans="1:14" ht="12.75" customHeight="1">
      <c r="A30" s="817"/>
      <c r="B30" s="818"/>
      <c r="C30" s="819"/>
      <c r="D30" s="820"/>
      <c r="E30" s="819"/>
      <c r="F30" s="820"/>
      <c r="G30" s="819"/>
      <c r="H30" s="820"/>
      <c r="I30" s="819"/>
      <c r="J30" s="820"/>
      <c r="K30" s="819"/>
      <c r="L30" s="820"/>
      <c r="M30" s="819"/>
      <c r="N30" s="821"/>
    </row>
    <row r="31" spans="1:14" ht="15.75" thickBot="1">
      <c r="A31" s="824"/>
      <c r="B31" s="825"/>
      <c r="C31" s="825"/>
      <c r="D31" s="825"/>
      <c r="E31" s="825"/>
      <c r="F31" s="825"/>
      <c r="G31" s="825"/>
      <c r="H31" s="825"/>
      <c r="I31" s="825"/>
      <c r="J31" s="825"/>
      <c r="K31" s="825"/>
      <c r="L31" s="825"/>
      <c r="M31" s="825"/>
      <c r="N31" s="826"/>
    </row>
    <row r="32" spans="1:14" ht="12.75" customHeight="1" thickBot="1">
      <c r="A32" s="3049" t="s">
        <v>1384</v>
      </c>
      <c r="B32" s="827"/>
      <c r="C32" s="828"/>
      <c r="D32" s="827"/>
      <c r="E32" s="828"/>
      <c r="F32" s="827"/>
      <c r="G32" s="828"/>
      <c r="H32" s="827"/>
      <c r="I32" s="828"/>
      <c r="J32" s="827"/>
      <c r="K32" s="828"/>
      <c r="L32" s="827"/>
      <c r="M32" s="828"/>
      <c r="N32" s="829"/>
    </row>
    <row r="33" spans="1:14" ht="15" thickBot="1">
      <c r="A33" s="3049"/>
      <c r="B33" s="830"/>
      <c r="C33" s="830"/>
      <c r="D33" s="830"/>
      <c r="E33" s="830"/>
      <c r="F33" s="830"/>
      <c r="G33" s="830"/>
      <c r="H33" s="830"/>
      <c r="I33" s="830"/>
      <c r="J33" s="830"/>
      <c r="K33" s="830"/>
      <c r="L33" s="830"/>
      <c r="M33" s="830"/>
      <c r="N33" s="831"/>
    </row>
    <row r="34" spans="1:14" ht="12.75" customHeight="1" thickBot="1">
      <c r="A34" s="3050" t="s">
        <v>341</v>
      </c>
      <c r="B34" s="827"/>
      <c r="C34" s="828"/>
      <c r="D34" s="827"/>
      <c r="E34" s="828"/>
      <c r="F34" s="827"/>
      <c r="G34" s="828"/>
      <c r="H34" s="827"/>
      <c r="I34" s="828"/>
      <c r="J34" s="827"/>
      <c r="K34" s="828"/>
      <c r="L34" s="827"/>
      <c r="M34" s="828"/>
      <c r="N34" s="829"/>
    </row>
    <row r="35" spans="1:14" ht="15" thickBot="1">
      <c r="A35" s="3050"/>
      <c r="B35" s="830"/>
      <c r="C35" s="1191">
        <f>SUM(C18:C34)</f>
        <v>0</v>
      </c>
      <c r="D35" s="1191">
        <f t="shared" ref="D35:N35" si="0">SUM(D18:D34)</f>
        <v>0</v>
      </c>
      <c r="E35" s="1191">
        <f t="shared" si="0"/>
        <v>0</v>
      </c>
      <c r="F35" s="1191">
        <f t="shared" si="0"/>
        <v>0</v>
      </c>
      <c r="G35" s="1191">
        <f t="shared" si="0"/>
        <v>0</v>
      </c>
      <c r="H35" s="1191">
        <f t="shared" si="0"/>
        <v>0</v>
      </c>
      <c r="I35" s="1191">
        <f t="shared" si="0"/>
        <v>0</v>
      </c>
      <c r="J35" s="1191">
        <f t="shared" si="0"/>
        <v>0</v>
      </c>
      <c r="K35" s="1191">
        <f t="shared" si="0"/>
        <v>0</v>
      </c>
      <c r="L35" s="1191">
        <f t="shared" si="0"/>
        <v>0</v>
      </c>
      <c r="M35" s="1191">
        <f t="shared" si="0"/>
        <v>0</v>
      </c>
      <c r="N35" s="1191">
        <f t="shared" si="0"/>
        <v>0</v>
      </c>
    </row>
  </sheetData>
  <sheetProtection selectLockedCells="1" selectUnlockedCells="1"/>
  <mergeCells count="21">
    <mergeCell ref="A32:A33"/>
    <mergeCell ref="A34:A35"/>
    <mergeCell ref="A9:N9"/>
    <mergeCell ref="A10:N10"/>
    <mergeCell ref="A12:A16"/>
    <mergeCell ref="B12:B16"/>
    <mergeCell ref="C12:D16"/>
    <mergeCell ref="E12:F16"/>
    <mergeCell ref="G12:H16"/>
    <mergeCell ref="I12:J16"/>
    <mergeCell ref="K12:L16"/>
    <mergeCell ref="M12:N16"/>
    <mergeCell ref="C6:D6"/>
    <mergeCell ref="F6:G6"/>
    <mergeCell ref="I6:J6"/>
    <mergeCell ref="A2:N2"/>
    <mergeCell ref="A4:G4"/>
    <mergeCell ref="H4:I4"/>
    <mergeCell ref="C3:N3"/>
    <mergeCell ref="J4:N4"/>
    <mergeCell ref="B5:N5"/>
  </mergeCells>
  <phoneticPr fontId="112" type="noConversion"/>
  <pageMargins left="0" right="0" top="0" bottom="0.98425196850393704" header="0.51181102362204722" footer="0.51181102362204722"/>
  <pageSetup paperSize="9" scale="72" orientation="portrait" horizontalDpi="1200" verticalDpi="1200" r:id="rId1"/>
  <headerFooter alignWithMargins="0"/>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sheetPr>
    <tabColor theme="7" tint="-0.249977111117893"/>
    <pageSetUpPr fitToPage="1"/>
  </sheetPr>
  <dimension ref="A1:I36"/>
  <sheetViews>
    <sheetView showGridLines="0" topLeftCell="A2" workbookViewId="0">
      <selection activeCell="L34" sqref="L34"/>
    </sheetView>
  </sheetViews>
  <sheetFormatPr baseColWidth="10" defaultRowHeight="6" customHeight="1"/>
  <cols>
    <col min="1" max="1" width="30.85546875" style="4" customWidth="1"/>
    <col min="2" max="2" width="20" style="4" customWidth="1"/>
    <col min="3" max="3" width="13.7109375" style="4" customWidth="1"/>
    <col min="4" max="4" width="10.85546875" style="4"/>
    <col min="5" max="5" width="13.140625" style="4" customWidth="1"/>
    <col min="6" max="8" width="10.85546875" style="4"/>
    <col min="9" max="9" width="16.85546875" style="4" customWidth="1"/>
    <col min="10" max="254" width="10.85546875" style="4"/>
    <col min="255" max="255" width="30" style="4" customWidth="1"/>
    <col min="256" max="256" width="20" style="4" customWidth="1"/>
    <col min="257" max="262" width="10.85546875" style="4"/>
    <col min="263" max="263" width="18" style="4" customWidth="1"/>
    <col min="264" max="510" width="10.85546875" style="4"/>
    <col min="511" max="511" width="30" style="4" customWidth="1"/>
    <col min="512" max="512" width="20" style="4" customWidth="1"/>
    <col min="513" max="518" width="10.85546875" style="4"/>
    <col min="519" max="519" width="18" style="4" customWidth="1"/>
    <col min="520" max="766" width="10.85546875" style="4"/>
    <col min="767" max="767" width="30" style="4" customWidth="1"/>
    <col min="768" max="768" width="20" style="4" customWidth="1"/>
    <col min="769" max="774" width="10.85546875" style="4"/>
    <col min="775" max="775" width="18" style="4" customWidth="1"/>
    <col min="776" max="1022" width="10.85546875" style="4"/>
    <col min="1023" max="1023" width="30" style="4" customWidth="1"/>
    <col min="1024" max="1024" width="20" style="4" customWidth="1"/>
    <col min="1025" max="1030" width="10.85546875" style="4"/>
    <col min="1031" max="1031" width="18" style="4" customWidth="1"/>
    <col min="1032" max="1278" width="10.85546875" style="4"/>
    <col min="1279" max="1279" width="30" style="4" customWidth="1"/>
    <col min="1280" max="1280" width="20" style="4" customWidth="1"/>
    <col min="1281" max="1286" width="10.85546875" style="4"/>
    <col min="1287" max="1287" width="18" style="4" customWidth="1"/>
    <col min="1288" max="1534" width="10.85546875" style="4"/>
    <col min="1535" max="1535" width="30" style="4" customWidth="1"/>
    <col min="1536" max="1536" width="20" style="4" customWidth="1"/>
    <col min="1537" max="1542" width="10.85546875" style="4"/>
    <col min="1543" max="1543" width="18" style="4" customWidth="1"/>
    <col min="1544" max="1790" width="10.85546875" style="4"/>
    <col min="1791" max="1791" width="30" style="4" customWidth="1"/>
    <col min="1792" max="1792" width="20" style="4" customWidth="1"/>
    <col min="1793" max="1798" width="10.85546875" style="4"/>
    <col min="1799" max="1799" width="18" style="4" customWidth="1"/>
    <col min="1800" max="2046" width="10.85546875" style="4"/>
    <col min="2047" max="2047" width="30" style="4" customWidth="1"/>
    <col min="2048" max="2048" width="20" style="4" customWidth="1"/>
    <col min="2049" max="2054" width="10.85546875" style="4"/>
    <col min="2055" max="2055" width="18" style="4" customWidth="1"/>
    <col min="2056" max="2302" width="10.85546875" style="4"/>
    <col min="2303" max="2303" width="30" style="4" customWidth="1"/>
    <col min="2304" max="2304" width="20" style="4" customWidth="1"/>
    <col min="2305" max="2310" width="10.85546875" style="4"/>
    <col min="2311" max="2311" width="18" style="4" customWidth="1"/>
    <col min="2312" max="2558" width="10.85546875" style="4"/>
    <col min="2559" max="2559" width="30" style="4" customWidth="1"/>
    <col min="2560" max="2560" width="20" style="4" customWidth="1"/>
    <col min="2561" max="2566" width="10.85546875" style="4"/>
    <col min="2567" max="2567" width="18" style="4" customWidth="1"/>
    <col min="2568" max="2814" width="10.85546875" style="4"/>
    <col min="2815" max="2815" width="30" style="4" customWidth="1"/>
    <col min="2816" max="2816" width="20" style="4" customWidth="1"/>
    <col min="2817" max="2822" width="10.85546875" style="4"/>
    <col min="2823" max="2823" width="18" style="4" customWidth="1"/>
    <col min="2824" max="3070" width="10.85546875" style="4"/>
    <col min="3071" max="3071" width="30" style="4" customWidth="1"/>
    <col min="3072" max="3072" width="20" style="4" customWidth="1"/>
    <col min="3073" max="3078" width="10.85546875" style="4"/>
    <col min="3079" max="3079" width="18" style="4" customWidth="1"/>
    <col min="3080" max="3326" width="10.85546875" style="4"/>
    <col min="3327" max="3327" width="30" style="4" customWidth="1"/>
    <col min="3328" max="3328" width="20" style="4" customWidth="1"/>
    <col min="3329" max="3334" width="10.85546875" style="4"/>
    <col min="3335" max="3335" width="18" style="4" customWidth="1"/>
    <col min="3336" max="3582" width="10.85546875" style="4"/>
    <col min="3583" max="3583" width="30" style="4" customWidth="1"/>
    <col min="3584" max="3584" width="20" style="4" customWidth="1"/>
    <col min="3585" max="3590" width="10.85546875" style="4"/>
    <col min="3591" max="3591" width="18" style="4" customWidth="1"/>
    <col min="3592" max="3838" width="10.85546875" style="4"/>
    <col min="3839" max="3839" width="30" style="4" customWidth="1"/>
    <col min="3840" max="3840" width="20" style="4" customWidth="1"/>
    <col min="3841" max="3846" width="10.85546875" style="4"/>
    <col min="3847" max="3847" width="18" style="4" customWidth="1"/>
    <col min="3848" max="4094" width="10.85546875" style="4"/>
    <col min="4095" max="4095" width="30" style="4" customWidth="1"/>
    <col min="4096" max="4096" width="20" style="4" customWidth="1"/>
    <col min="4097" max="4102" width="10.85546875" style="4"/>
    <col min="4103" max="4103" width="18" style="4" customWidth="1"/>
    <col min="4104" max="4350" width="10.85546875" style="4"/>
    <col min="4351" max="4351" width="30" style="4" customWidth="1"/>
    <col min="4352" max="4352" width="20" style="4" customWidth="1"/>
    <col min="4353" max="4358" width="10.85546875" style="4"/>
    <col min="4359" max="4359" width="18" style="4" customWidth="1"/>
    <col min="4360" max="4606" width="10.85546875" style="4"/>
    <col min="4607" max="4607" width="30" style="4" customWidth="1"/>
    <col min="4608" max="4608" width="20" style="4" customWidth="1"/>
    <col min="4609" max="4614" width="10.85546875" style="4"/>
    <col min="4615" max="4615" width="18" style="4" customWidth="1"/>
    <col min="4616" max="4862" width="10.85546875" style="4"/>
    <col min="4863" max="4863" width="30" style="4" customWidth="1"/>
    <col min="4864" max="4864" width="20" style="4" customWidth="1"/>
    <col min="4865" max="4870" width="10.85546875" style="4"/>
    <col min="4871" max="4871" width="18" style="4" customWidth="1"/>
    <col min="4872" max="5118" width="10.85546875" style="4"/>
    <col min="5119" max="5119" width="30" style="4" customWidth="1"/>
    <col min="5120" max="5120" width="20" style="4" customWidth="1"/>
    <col min="5121" max="5126" width="10.85546875" style="4"/>
    <col min="5127" max="5127" width="18" style="4" customWidth="1"/>
    <col min="5128" max="5374" width="10.85546875" style="4"/>
    <col min="5375" max="5375" width="30" style="4" customWidth="1"/>
    <col min="5376" max="5376" width="20" style="4" customWidth="1"/>
    <col min="5377" max="5382" width="10.85546875" style="4"/>
    <col min="5383" max="5383" width="18" style="4" customWidth="1"/>
    <col min="5384" max="5630" width="10.85546875" style="4"/>
    <col min="5631" max="5631" width="30" style="4" customWidth="1"/>
    <col min="5632" max="5632" width="20" style="4" customWidth="1"/>
    <col min="5633" max="5638" width="10.85546875" style="4"/>
    <col min="5639" max="5639" width="18" style="4" customWidth="1"/>
    <col min="5640" max="5886" width="10.85546875" style="4"/>
    <col min="5887" max="5887" width="30" style="4" customWidth="1"/>
    <col min="5888" max="5888" width="20" style="4" customWidth="1"/>
    <col min="5889" max="5894" width="10.85546875" style="4"/>
    <col min="5895" max="5895" width="18" style="4" customWidth="1"/>
    <col min="5896" max="6142" width="10.85546875" style="4"/>
    <col min="6143" max="6143" width="30" style="4" customWidth="1"/>
    <col min="6144" max="6144" width="20" style="4" customWidth="1"/>
    <col min="6145" max="6150" width="10.85546875" style="4"/>
    <col min="6151" max="6151" width="18" style="4" customWidth="1"/>
    <col min="6152" max="6398" width="10.85546875" style="4"/>
    <col min="6399" max="6399" width="30" style="4" customWidth="1"/>
    <col min="6400" max="6400" width="20" style="4" customWidth="1"/>
    <col min="6401" max="6406" width="10.85546875" style="4"/>
    <col min="6407" max="6407" width="18" style="4" customWidth="1"/>
    <col min="6408" max="6654" width="10.85546875" style="4"/>
    <col min="6655" max="6655" width="30" style="4" customWidth="1"/>
    <col min="6656" max="6656" width="20" style="4" customWidth="1"/>
    <col min="6657" max="6662" width="10.85546875" style="4"/>
    <col min="6663" max="6663" width="18" style="4" customWidth="1"/>
    <col min="6664" max="6910" width="10.85546875" style="4"/>
    <col min="6911" max="6911" width="30" style="4" customWidth="1"/>
    <col min="6912" max="6912" width="20" style="4" customWidth="1"/>
    <col min="6913" max="6918" width="10.85546875" style="4"/>
    <col min="6919" max="6919" width="18" style="4" customWidth="1"/>
    <col min="6920" max="7166" width="10.85546875" style="4"/>
    <col min="7167" max="7167" width="30" style="4" customWidth="1"/>
    <col min="7168" max="7168" width="20" style="4" customWidth="1"/>
    <col min="7169" max="7174" width="10.85546875" style="4"/>
    <col min="7175" max="7175" width="18" style="4" customWidth="1"/>
    <col min="7176" max="7422" width="10.85546875" style="4"/>
    <col min="7423" max="7423" width="30" style="4" customWidth="1"/>
    <col min="7424" max="7424" width="20" style="4" customWidth="1"/>
    <col min="7425" max="7430" width="10.85546875" style="4"/>
    <col min="7431" max="7431" width="18" style="4" customWidth="1"/>
    <col min="7432" max="7678" width="10.85546875" style="4"/>
    <col min="7679" max="7679" width="30" style="4" customWidth="1"/>
    <col min="7680" max="7680" width="20" style="4" customWidth="1"/>
    <col min="7681" max="7686" width="10.85546875" style="4"/>
    <col min="7687" max="7687" width="18" style="4" customWidth="1"/>
    <col min="7688" max="7934" width="10.85546875" style="4"/>
    <col min="7935" max="7935" width="30" style="4" customWidth="1"/>
    <col min="7936" max="7936" width="20" style="4" customWidth="1"/>
    <col min="7937" max="7942" width="10.85546875" style="4"/>
    <col min="7943" max="7943" width="18" style="4" customWidth="1"/>
    <col min="7944" max="8190" width="10.85546875" style="4"/>
    <col min="8191" max="8191" width="30" style="4" customWidth="1"/>
    <col min="8192" max="8192" width="20" style="4" customWidth="1"/>
    <col min="8193" max="8198" width="10.85546875" style="4"/>
    <col min="8199" max="8199" width="18" style="4" customWidth="1"/>
    <col min="8200" max="8446" width="10.85546875" style="4"/>
    <col min="8447" max="8447" width="30" style="4" customWidth="1"/>
    <col min="8448" max="8448" width="20" style="4" customWidth="1"/>
    <col min="8449" max="8454" width="10.85546875" style="4"/>
    <col min="8455" max="8455" width="18" style="4" customWidth="1"/>
    <col min="8456" max="8702" width="10.85546875" style="4"/>
    <col min="8703" max="8703" width="30" style="4" customWidth="1"/>
    <col min="8704" max="8704" width="20" style="4" customWidth="1"/>
    <col min="8705" max="8710" width="10.85546875" style="4"/>
    <col min="8711" max="8711" width="18" style="4" customWidth="1"/>
    <col min="8712" max="8958" width="10.85546875" style="4"/>
    <col min="8959" max="8959" width="30" style="4" customWidth="1"/>
    <col min="8960" max="8960" width="20" style="4" customWidth="1"/>
    <col min="8961" max="8966" width="10.85546875" style="4"/>
    <col min="8967" max="8967" width="18" style="4" customWidth="1"/>
    <col min="8968" max="9214" width="10.85546875" style="4"/>
    <col min="9215" max="9215" width="30" style="4" customWidth="1"/>
    <col min="9216" max="9216" width="20" style="4" customWidth="1"/>
    <col min="9217" max="9222" width="10.85546875" style="4"/>
    <col min="9223" max="9223" width="18" style="4" customWidth="1"/>
    <col min="9224" max="9470" width="10.85546875" style="4"/>
    <col min="9471" max="9471" width="30" style="4" customWidth="1"/>
    <col min="9472" max="9472" width="20" style="4" customWidth="1"/>
    <col min="9473" max="9478" width="10.85546875" style="4"/>
    <col min="9479" max="9479" width="18" style="4" customWidth="1"/>
    <col min="9480" max="9726" width="10.85546875" style="4"/>
    <col min="9727" max="9727" width="30" style="4" customWidth="1"/>
    <col min="9728" max="9728" width="20" style="4" customWidth="1"/>
    <col min="9729" max="9734" width="10.85546875" style="4"/>
    <col min="9735" max="9735" width="18" style="4" customWidth="1"/>
    <col min="9736" max="9982" width="10.85546875" style="4"/>
    <col min="9983" max="9983" width="30" style="4" customWidth="1"/>
    <col min="9984" max="9984" width="20" style="4" customWidth="1"/>
    <col min="9985" max="9990" width="10.85546875" style="4"/>
    <col min="9991" max="9991" width="18" style="4" customWidth="1"/>
    <col min="9992" max="10238" width="10.85546875" style="4"/>
    <col min="10239" max="10239" width="30" style="4" customWidth="1"/>
    <col min="10240" max="10240" width="20" style="4" customWidth="1"/>
    <col min="10241" max="10246" width="10.85546875" style="4"/>
    <col min="10247" max="10247" width="18" style="4" customWidth="1"/>
    <col min="10248" max="10494" width="10.85546875" style="4"/>
    <col min="10495" max="10495" width="30" style="4" customWidth="1"/>
    <col min="10496" max="10496" width="20" style="4" customWidth="1"/>
    <col min="10497" max="10502" width="10.85546875" style="4"/>
    <col min="10503" max="10503" width="18" style="4" customWidth="1"/>
    <col min="10504" max="10750" width="10.85546875" style="4"/>
    <col min="10751" max="10751" width="30" style="4" customWidth="1"/>
    <col min="10752" max="10752" width="20" style="4" customWidth="1"/>
    <col min="10753" max="10758" width="10.85546875" style="4"/>
    <col min="10759" max="10759" width="18" style="4" customWidth="1"/>
    <col min="10760" max="11006" width="10.85546875" style="4"/>
    <col min="11007" max="11007" width="30" style="4" customWidth="1"/>
    <col min="11008" max="11008" width="20" style="4" customWidth="1"/>
    <col min="11009" max="11014" width="10.85546875" style="4"/>
    <col min="11015" max="11015" width="18" style="4" customWidth="1"/>
    <col min="11016" max="11262" width="10.85546875" style="4"/>
    <col min="11263" max="11263" width="30" style="4" customWidth="1"/>
    <col min="11264" max="11264" width="20" style="4" customWidth="1"/>
    <col min="11265" max="11270" width="10.85546875" style="4"/>
    <col min="11271" max="11271" width="18" style="4" customWidth="1"/>
    <col min="11272" max="11518" width="10.85546875" style="4"/>
    <col min="11519" max="11519" width="30" style="4" customWidth="1"/>
    <col min="11520" max="11520" width="20" style="4" customWidth="1"/>
    <col min="11521" max="11526" width="10.85546875" style="4"/>
    <col min="11527" max="11527" width="18" style="4" customWidth="1"/>
    <col min="11528" max="11774" width="10.85546875" style="4"/>
    <col min="11775" max="11775" width="30" style="4" customWidth="1"/>
    <col min="11776" max="11776" width="20" style="4" customWidth="1"/>
    <col min="11777" max="11782" width="10.85546875" style="4"/>
    <col min="11783" max="11783" width="18" style="4" customWidth="1"/>
    <col min="11784" max="12030" width="10.85546875" style="4"/>
    <col min="12031" max="12031" width="30" style="4" customWidth="1"/>
    <col min="12032" max="12032" width="20" style="4" customWidth="1"/>
    <col min="12033" max="12038" width="10.85546875" style="4"/>
    <col min="12039" max="12039" width="18" style="4" customWidth="1"/>
    <col min="12040" max="12286" width="10.85546875" style="4"/>
    <col min="12287" max="12287" width="30" style="4" customWidth="1"/>
    <col min="12288" max="12288" width="20" style="4" customWidth="1"/>
    <col min="12289" max="12294" width="10.85546875" style="4"/>
    <col min="12295" max="12295" width="18" style="4" customWidth="1"/>
    <col min="12296" max="12542" width="10.85546875" style="4"/>
    <col min="12543" max="12543" width="30" style="4" customWidth="1"/>
    <col min="12544" max="12544" width="20" style="4" customWidth="1"/>
    <col min="12545" max="12550" width="10.85546875" style="4"/>
    <col min="12551" max="12551" width="18" style="4" customWidth="1"/>
    <col min="12552" max="12798" width="10.85546875" style="4"/>
    <col min="12799" max="12799" width="30" style="4" customWidth="1"/>
    <col min="12800" max="12800" width="20" style="4" customWidth="1"/>
    <col min="12801" max="12806" width="10.85546875" style="4"/>
    <col min="12807" max="12807" width="18" style="4" customWidth="1"/>
    <col min="12808" max="13054" width="10.85546875" style="4"/>
    <col min="13055" max="13055" width="30" style="4" customWidth="1"/>
    <col min="13056" max="13056" width="20" style="4" customWidth="1"/>
    <col min="13057" max="13062" width="10.85546875" style="4"/>
    <col min="13063" max="13063" width="18" style="4" customWidth="1"/>
    <col min="13064" max="13310" width="10.85546875" style="4"/>
    <col min="13311" max="13311" width="30" style="4" customWidth="1"/>
    <col min="13312" max="13312" width="20" style="4" customWidth="1"/>
    <col min="13313" max="13318" width="10.85546875" style="4"/>
    <col min="13319" max="13319" width="18" style="4" customWidth="1"/>
    <col min="13320" max="13566" width="10.85546875" style="4"/>
    <col min="13567" max="13567" width="30" style="4" customWidth="1"/>
    <col min="13568" max="13568" width="20" style="4" customWidth="1"/>
    <col min="13569" max="13574" width="10.85546875" style="4"/>
    <col min="13575" max="13575" width="18" style="4" customWidth="1"/>
    <col min="13576" max="13822" width="10.85546875" style="4"/>
    <col min="13823" max="13823" width="30" style="4" customWidth="1"/>
    <col min="13824" max="13824" width="20" style="4" customWidth="1"/>
    <col min="13825" max="13830" width="10.85546875" style="4"/>
    <col min="13831" max="13831" width="18" style="4" customWidth="1"/>
    <col min="13832" max="14078" width="10.85546875" style="4"/>
    <col min="14079" max="14079" width="30" style="4" customWidth="1"/>
    <col min="14080" max="14080" width="20" style="4" customWidth="1"/>
    <col min="14081" max="14086" width="10.85546875" style="4"/>
    <col min="14087" max="14087" width="18" style="4" customWidth="1"/>
    <col min="14088" max="14334" width="10.85546875" style="4"/>
    <col min="14335" max="14335" width="30" style="4" customWidth="1"/>
    <col min="14336" max="14336" width="20" style="4" customWidth="1"/>
    <col min="14337" max="14342" width="10.85546875" style="4"/>
    <col min="14343" max="14343" width="18" style="4" customWidth="1"/>
    <col min="14344" max="14590" width="10.85546875" style="4"/>
    <col min="14591" max="14591" width="30" style="4" customWidth="1"/>
    <col min="14592" max="14592" width="20" style="4" customWidth="1"/>
    <col min="14593" max="14598" width="10.85546875" style="4"/>
    <col min="14599" max="14599" width="18" style="4" customWidth="1"/>
    <col min="14600" max="14846" width="10.85546875" style="4"/>
    <col min="14847" max="14847" width="30" style="4" customWidth="1"/>
    <col min="14848" max="14848" width="20" style="4" customWidth="1"/>
    <col min="14849" max="14854" width="10.85546875" style="4"/>
    <col min="14855" max="14855" width="18" style="4" customWidth="1"/>
    <col min="14856" max="15102" width="10.85546875" style="4"/>
    <col min="15103" max="15103" width="30" style="4" customWidth="1"/>
    <col min="15104" max="15104" width="20" style="4" customWidth="1"/>
    <col min="15105" max="15110" width="10.85546875" style="4"/>
    <col min="15111" max="15111" width="18" style="4" customWidth="1"/>
    <col min="15112" max="15358" width="10.85546875" style="4"/>
    <col min="15359" max="15359" width="30" style="4" customWidth="1"/>
    <col min="15360" max="15360" width="20" style="4" customWidth="1"/>
    <col min="15361" max="15366" width="10.85546875" style="4"/>
    <col min="15367" max="15367" width="18" style="4" customWidth="1"/>
    <col min="15368" max="15614" width="10.85546875" style="4"/>
    <col min="15615" max="15615" width="30" style="4" customWidth="1"/>
    <col min="15616" max="15616" width="20" style="4" customWidth="1"/>
    <col min="15617" max="15622" width="10.85546875" style="4"/>
    <col min="15623" max="15623" width="18" style="4" customWidth="1"/>
    <col min="15624" max="15870" width="10.85546875" style="4"/>
    <col min="15871" max="15871" width="30" style="4" customWidth="1"/>
    <col min="15872" max="15872" width="20" style="4" customWidth="1"/>
    <col min="15873" max="15878" width="10.85546875" style="4"/>
    <col min="15879" max="15879" width="18" style="4" customWidth="1"/>
    <col min="15880" max="16126" width="10.85546875" style="4"/>
    <col min="16127" max="16127" width="30" style="4" customWidth="1"/>
    <col min="16128" max="16128" width="20" style="4" customWidth="1"/>
    <col min="16129" max="16134" width="10.85546875" style="4"/>
    <col min="16135" max="16135" width="18" style="4" customWidth="1"/>
    <col min="16136" max="16384" width="10.85546875" style="4"/>
  </cols>
  <sheetData>
    <row r="1" spans="1:9" ht="14.25" customHeight="1">
      <c r="A1" s="2077" t="s">
        <v>1653</v>
      </c>
      <c r="B1" s="2077"/>
      <c r="C1" s="2077"/>
      <c r="D1" s="2077"/>
      <c r="E1" s="2077"/>
      <c r="F1" s="2077"/>
      <c r="G1" s="2077"/>
      <c r="H1" s="2077"/>
      <c r="I1" s="2077"/>
    </row>
    <row r="2" spans="1:9" ht="14.25" customHeight="1">
      <c r="A2" s="11" t="s">
        <v>2301</v>
      </c>
      <c r="B2" s="2089" t="e">
        <f>+TFT!G3</f>
        <v>#REF!</v>
      </c>
      <c r="C2" s="2090"/>
      <c r="D2" s="2090"/>
      <c r="E2" s="2090"/>
      <c r="F2" s="2090"/>
      <c r="G2" s="2090"/>
      <c r="H2" s="2090"/>
      <c r="I2" s="2090"/>
    </row>
    <row r="3" spans="1:9" ht="14.25" customHeight="1">
      <c r="A3" s="3059"/>
      <c r="B3" s="3059"/>
      <c r="C3" s="3059"/>
      <c r="D3" s="3059"/>
      <c r="E3" s="832" t="s">
        <v>261</v>
      </c>
      <c r="F3" s="3060" t="e">
        <f>+TFT!I4</f>
        <v>#REF!</v>
      </c>
      <c r="G3" s="3060"/>
      <c r="H3" s="3060"/>
      <c r="I3" s="3060"/>
    </row>
    <row r="4" spans="1:9" ht="14.25" customHeight="1">
      <c r="A4" s="805" t="s">
        <v>262</v>
      </c>
      <c r="B4" s="2373" t="e">
        <f>+TFT!C5</f>
        <v>#REF!</v>
      </c>
      <c r="C4" s="2090"/>
      <c r="D4" s="2090"/>
      <c r="E4" s="2090"/>
      <c r="F4" s="2090"/>
      <c r="G4" s="2090"/>
      <c r="H4" s="2090"/>
      <c r="I4" s="2090"/>
    </row>
    <row r="5" spans="1:9" ht="14.25" customHeight="1">
      <c r="A5" s="11" t="s">
        <v>2264</v>
      </c>
      <c r="B5" s="1249" t="e">
        <f>+TFT!D6</f>
        <v>#REF!</v>
      </c>
      <c r="C5" s="226" t="s">
        <v>263</v>
      </c>
      <c r="D5" s="3048">
        <f>+TFT!H6</f>
        <v>0</v>
      </c>
      <c r="E5" s="3048"/>
      <c r="F5" s="658"/>
      <c r="G5" s="2080" t="s">
        <v>264</v>
      </c>
      <c r="H5" s="2080"/>
      <c r="I5" s="806" t="e">
        <f>+TFT!K6</f>
        <v>#REF!</v>
      </c>
    </row>
    <row r="6" spans="1:9" ht="12.75">
      <c r="B6" s="100"/>
      <c r="C6" s="100"/>
      <c r="F6" s="100"/>
      <c r="I6" s="100"/>
    </row>
    <row r="7" spans="1:9" ht="15.75" customHeight="1">
      <c r="A7" s="3064" t="s">
        <v>1385</v>
      </c>
      <c r="B7" s="3064"/>
      <c r="C7" s="3064"/>
      <c r="D7" s="3064"/>
      <c r="E7" s="3064"/>
      <c r="F7" s="3064"/>
      <c r="G7" s="3064"/>
      <c r="H7" s="3064"/>
      <c r="I7" s="3064"/>
    </row>
    <row r="8" spans="1:9" ht="14.25" customHeight="1">
      <c r="A8" s="3065" t="s">
        <v>1373</v>
      </c>
      <c r="B8" s="3065"/>
      <c r="C8" s="3065"/>
      <c r="D8" s="3065"/>
      <c r="E8" s="3065"/>
      <c r="F8" s="3065"/>
      <c r="G8" s="3065"/>
      <c r="H8" s="3065"/>
      <c r="I8" s="3065"/>
    </row>
    <row r="9" spans="1:9" ht="13.5" thickBot="1">
      <c r="A9" s="100"/>
      <c r="B9" s="100"/>
      <c r="C9" s="100"/>
      <c r="D9" s="100"/>
      <c r="E9" s="100"/>
      <c r="F9" s="100"/>
      <c r="G9" s="100"/>
      <c r="H9" s="100"/>
      <c r="I9" s="100"/>
    </row>
    <row r="10" spans="1:9" ht="12.75" customHeight="1" thickBot="1">
      <c r="A10" s="3066" t="s">
        <v>1386</v>
      </c>
      <c r="B10" s="3066" t="s">
        <v>1375</v>
      </c>
      <c r="C10" s="3067" t="s">
        <v>1387</v>
      </c>
      <c r="D10" s="3067"/>
      <c r="E10" s="3067"/>
      <c r="F10" s="3067"/>
      <c r="G10" s="3067"/>
      <c r="H10" s="3067"/>
      <c r="I10" s="3066" t="s">
        <v>1388</v>
      </c>
    </row>
    <row r="11" spans="1:9" ht="12.75" customHeight="1" thickBot="1">
      <c r="A11" s="3066"/>
      <c r="B11" s="3066"/>
      <c r="C11" s="3067" t="s">
        <v>1389</v>
      </c>
      <c r="D11" s="3067"/>
      <c r="E11" s="3067" t="s">
        <v>1390</v>
      </c>
      <c r="F11" s="3067"/>
      <c r="G11" s="3067"/>
      <c r="H11" s="3067"/>
      <c r="I11" s="3066"/>
    </row>
    <row r="12" spans="1:9" ht="12.75" customHeight="1" thickBot="1">
      <c r="A12" s="3066"/>
      <c r="B12" s="3066"/>
      <c r="C12" s="3067"/>
      <c r="D12" s="3067"/>
      <c r="E12" s="3068" t="s">
        <v>1391</v>
      </c>
      <c r="F12" s="3068"/>
      <c r="G12" s="3068" t="s">
        <v>1392</v>
      </c>
      <c r="H12" s="3068"/>
      <c r="I12" s="3066"/>
    </row>
    <row r="13" spans="1:9" ht="12.75" customHeight="1" thickBot="1">
      <c r="A13" s="3066"/>
      <c r="B13" s="3066"/>
      <c r="C13" s="3067"/>
      <c r="D13" s="3067"/>
      <c r="E13" s="3068"/>
      <c r="F13" s="3068"/>
      <c r="G13" s="3068"/>
      <c r="H13" s="3068"/>
      <c r="I13" s="3066"/>
    </row>
    <row r="14" spans="1:9" ht="12.75" customHeight="1" thickBot="1">
      <c r="A14" s="833"/>
      <c r="B14" s="833"/>
      <c r="C14" s="834" t="s">
        <v>1382</v>
      </c>
      <c r="D14" s="834" t="s">
        <v>1383</v>
      </c>
      <c r="E14" s="835" t="s">
        <v>1382</v>
      </c>
      <c r="F14" s="835" t="s">
        <v>1383</v>
      </c>
      <c r="G14" s="835" t="s">
        <v>1382</v>
      </c>
      <c r="H14" s="835" t="s">
        <v>1383</v>
      </c>
      <c r="I14" s="835" t="s">
        <v>1393</v>
      </c>
    </row>
    <row r="15" spans="1:9" ht="12.75">
      <c r="A15" s="836"/>
      <c r="B15" s="836"/>
      <c r="C15" s="837"/>
      <c r="D15" s="837"/>
      <c r="E15" s="838"/>
      <c r="F15" s="838"/>
      <c r="G15" s="838"/>
      <c r="H15" s="839"/>
      <c r="I15" s="1192"/>
    </row>
    <row r="16" spans="1:9" ht="12.75" customHeight="1">
      <c r="A16" s="840"/>
      <c r="B16" s="841"/>
      <c r="C16" s="842"/>
      <c r="D16" s="843"/>
      <c r="E16" s="842"/>
      <c r="F16" s="843"/>
      <c r="G16" s="842"/>
      <c r="H16" s="843"/>
      <c r="I16" s="843"/>
    </row>
    <row r="17" spans="1:9" ht="12.75">
      <c r="A17" s="844"/>
      <c r="B17" s="845"/>
      <c r="C17" s="846"/>
      <c r="D17" s="846"/>
      <c r="E17" s="846"/>
      <c r="F17" s="846"/>
      <c r="G17" s="846"/>
      <c r="H17" s="846"/>
      <c r="I17" s="847"/>
    </row>
    <row r="18" spans="1:9" ht="12.75" customHeight="1">
      <c r="A18" s="840"/>
      <c r="B18" s="841"/>
      <c r="C18" s="842"/>
      <c r="D18" s="843"/>
      <c r="E18" s="842"/>
      <c r="F18" s="843"/>
      <c r="G18" s="842"/>
      <c r="H18" s="843"/>
      <c r="I18" s="843"/>
    </row>
    <row r="19" spans="1:9" ht="12.75">
      <c r="A19" s="844"/>
      <c r="B19" s="845"/>
      <c r="C19" s="846"/>
      <c r="D19" s="846"/>
      <c r="E19" s="846"/>
      <c r="F19" s="846"/>
      <c r="G19" s="846"/>
      <c r="H19" s="846"/>
      <c r="I19" s="847"/>
    </row>
    <row r="20" spans="1:9" ht="12.75" customHeight="1">
      <c r="A20" s="840"/>
      <c r="B20" s="841"/>
      <c r="C20" s="842"/>
      <c r="D20" s="843"/>
      <c r="E20" s="842"/>
      <c r="F20" s="843"/>
      <c r="G20" s="842"/>
      <c r="H20" s="843"/>
      <c r="I20" s="843"/>
    </row>
    <row r="21" spans="1:9" ht="12.75">
      <c r="A21" s="844"/>
      <c r="B21" s="845"/>
      <c r="C21" s="846"/>
      <c r="D21" s="846"/>
      <c r="E21" s="846"/>
      <c r="F21" s="846"/>
      <c r="G21" s="846"/>
      <c r="H21" s="846"/>
      <c r="I21" s="847"/>
    </row>
    <row r="22" spans="1:9" ht="12.75">
      <c r="A22" s="844"/>
      <c r="B22" s="845"/>
      <c r="C22" s="846"/>
      <c r="D22" s="846"/>
      <c r="E22" s="846"/>
      <c r="F22" s="846"/>
      <c r="G22" s="846"/>
      <c r="H22" s="846"/>
      <c r="I22" s="847"/>
    </row>
    <row r="23" spans="1:9" ht="12.75" customHeight="1">
      <c r="A23" s="840"/>
      <c r="B23" s="841"/>
      <c r="C23" s="842"/>
      <c r="D23" s="843"/>
      <c r="E23" s="842"/>
      <c r="F23" s="843"/>
      <c r="G23" s="842"/>
      <c r="H23" s="843"/>
      <c r="I23" s="843"/>
    </row>
    <row r="24" spans="1:9" ht="12.75">
      <c r="A24" s="844"/>
      <c r="B24" s="845"/>
      <c r="C24" s="846"/>
      <c r="D24" s="846"/>
      <c r="E24" s="846"/>
      <c r="F24" s="846"/>
      <c r="G24" s="846"/>
      <c r="H24" s="846"/>
      <c r="I24" s="847"/>
    </row>
    <row r="25" spans="1:9" ht="12.75" customHeight="1">
      <c r="A25" s="840"/>
      <c r="B25" s="841"/>
      <c r="C25" s="842"/>
      <c r="D25" s="843"/>
      <c r="E25" s="842"/>
      <c r="F25" s="843"/>
      <c r="G25" s="842"/>
      <c r="H25" s="843"/>
      <c r="I25" s="843"/>
    </row>
    <row r="26" spans="1:9" ht="12.75">
      <c r="A26" s="844"/>
      <c r="B26" s="845"/>
      <c r="C26" s="846"/>
      <c r="D26" s="846"/>
      <c r="E26" s="846"/>
      <c r="F26" s="846"/>
      <c r="G26" s="846"/>
      <c r="H26" s="846"/>
      <c r="I26" s="847"/>
    </row>
    <row r="27" spans="1:9" ht="12.75" customHeight="1">
      <c r="A27" s="840"/>
      <c r="B27" s="841"/>
      <c r="C27" s="842"/>
      <c r="D27" s="843"/>
      <c r="E27" s="842"/>
      <c r="F27" s="843"/>
      <c r="G27" s="842"/>
      <c r="H27" s="843"/>
      <c r="I27" s="843"/>
    </row>
    <row r="28" spans="1:9" ht="12.75">
      <c r="A28" s="844"/>
      <c r="B28" s="845"/>
      <c r="C28" s="846"/>
      <c r="D28" s="846"/>
      <c r="E28" s="846"/>
      <c r="F28" s="846"/>
      <c r="G28" s="846"/>
      <c r="H28" s="846"/>
      <c r="I28" s="847"/>
    </row>
    <row r="29" spans="1:9" ht="12.75" customHeight="1">
      <c r="A29" s="840"/>
      <c r="B29" s="841"/>
      <c r="C29" s="842"/>
      <c r="D29" s="843"/>
      <c r="E29" s="842"/>
      <c r="F29" s="843"/>
      <c r="G29" s="842"/>
      <c r="H29" s="843"/>
      <c r="I29" s="843"/>
    </row>
    <row r="30" spans="1:9" ht="12.75">
      <c r="A30" s="844"/>
      <c r="B30" s="845"/>
      <c r="C30" s="846"/>
      <c r="D30" s="846"/>
      <c r="E30" s="846"/>
      <c r="F30" s="846"/>
      <c r="G30" s="846"/>
      <c r="H30" s="846"/>
      <c r="I30" s="847"/>
    </row>
    <row r="31" spans="1:9" ht="12.75" customHeight="1">
      <c r="A31" s="840"/>
      <c r="B31" s="841"/>
      <c r="C31" s="842"/>
      <c r="D31" s="843"/>
      <c r="E31" s="842"/>
      <c r="F31" s="843"/>
      <c r="G31" s="842"/>
      <c r="H31" s="843"/>
      <c r="I31" s="843"/>
    </row>
    <row r="32" spans="1:9" ht="12.75">
      <c r="A32" s="844"/>
      <c r="B32" s="845"/>
      <c r="C32" s="846"/>
      <c r="D32" s="846"/>
      <c r="E32" s="846"/>
      <c r="F32" s="846"/>
      <c r="G32" s="846"/>
      <c r="H32" s="846"/>
      <c r="I32" s="847"/>
    </row>
    <row r="33" spans="1:9" ht="12.75" customHeight="1">
      <c r="A33" s="3061" t="s">
        <v>1394</v>
      </c>
      <c r="B33" s="841"/>
      <c r="C33" s="842"/>
      <c r="D33" s="843"/>
      <c r="E33" s="842"/>
      <c r="F33" s="843"/>
      <c r="G33" s="842"/>
      <c r="H33" s="843"/>
      <c r="I33" s="843"/>
    </row>
    <row r="34" spans="1:9" ht="13.5" thickBot="1">
      <c r="A34" s="3062"/>
      <c r="B34" s="848"/>
      <c r="C34" s="849"/>
      <c r="D34" s="849"/>
      <c r="E34" s="849"/>
      <c r="F34" s="849"/>
      <c r="G34" s="849"/>
      <c r="H34" s="849"/>
      <c r="I34" s="850"/>
    </row>
    <row r="35" spans="1:9" ht="12.75" customHeight="1" thickBot="1">
      <c r="A35" s="3063" t="s">
        <v>341</v>
      </c>
      <c r="B35" s="851"/>
      <c r="C35" s="852"/>
      <c r="D35" s="853"/>
      <c r="E35" s="852"/>
      <c r="F35" s="853"/>
      <c r="G35" s="852"/>
      <c r="H35" s="853"/>
      <c r="I35" s="854"/>
    </row>
    <row r="36" spans="1:9" ht="13.5" thickBot="1">
      <c r="A36" s="3063"/>
      <c r="B36" s="855"/>
      <c r="C36" s="1193">
        <f>SUM(C15:C35)</f>
        <v>0</v>
      </c>
      <c r="D36" s="1193">
        <f t="shared" ref="D36:I36" si="0">SUM(D15:D35)</f>
        <v>0</v>
      </c>
      <c r="E36" s="1193">
        <f t="shared" si="0"/>
        <v>0</v>
      </c>
      <c r="F36" s="1193">
        <f t="shared" si="0"/>
        <v>0</v>
      </c>
      <c r="G36" s="1193">
        <f t="shared" si="0"/>
        <v>0</v>
      </c>
      <c r="H36" s="1193">
        <f t="shared" si="0"/>
        <v>0</v>
      </c>
      <c r="I36" s="1194">
        <f t="shared" si="0"/>
        <v>0</v>
      </c>
    </row>
  </sheetData>
  <sheetProtection selectLockedCells="1" selectUnlockedCells="1"/>
  <mergeCells count="19">
    <mergeCell ref="A33:A34"/>
    <mergeCell ref="A35:A36"/>
    <mergeCell ref="A7:I7"/>
    <mergeCell ref="A8:I8"/>
    <mergeCell ref="A10:A13"/>
    <mergeCell ref="B10:B13"/>
    <mergeCell ref="C10:H10"/>
    <mergeCell ref="I10:I13"/>
    <mergeCell ref="C11:D13"/>
    <mergeCell ref="E11:H11"/>
    <mergeCell ref="E12:F13"/>
    <mergeCell ref="G12:H13"/>
    <mergeCell ref="D5:E5"/>
    <mergeCell ref="G5:H5"/>
    <mergeCell ref="A1:I1"/>
    <mergeCell ref="B2:I2"/>
    <mergeCell ref="A3:D3"/>
    <mergeCell ref="F3:I3"/>
    <mergeCell ref="B4:I4"/>
  </mergeCells>
  <phoneticPr fontId="112" type="noConversion"/>
  <pageMargins left="0" right="0" top="0" bottom="0.39370078740157483" header="0.51181102362204722" footer="0.51181102362204722"/>
  <pageSetup paperSize="9" scale="73" orientation="portrait" horizontalDpi="1200" verticalDpi="1200" r:id="rId1"/>
  <headerFooter alignWithMargins="0"/>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sheetPr>
    <tabColor theme="7" tint="-0.249977111117893"/>
    <pageSetUpPr fitToPage="1"/>
  </sheetPr>
  <dimension ref="A1:J71"/>
  <sheetViews>
    <sheetView showGridLines="0" zoomScale="93" zoomScaleNormal="93" zoomScaleSheetLayoutView="85" zoomScalePageLayoutView="93" workbookViewId="0">
      <selection activeCell="L26" sqref="L26"/>
    </sheetView>
  </sheetViews>
  <sheetFormatPr baseColWidth="10" defaultColWidth="10.85546875" defaultRowHeight="13.5"/>
  <cols>
    <col min="1" max="1" width="17.140625" style="77" customWidth="1"/>
    <col min="2" max="2" width="14.85546875" style="77" customWidth="1"/>
    <col min="3" max="5" width="10.85546875" style="77"/>
    <col min="6" max="6" width="17.140625" style="77" customWidth="1"/>
    <col min="7" max="7" width="18" style="77" customWidth="1"/>
    <col min="8" max="8" width="17" style="77" customWidth="1"/>
    <col min="9" max="9" width="11.7109375" style="77" customWidth="1"/>
    <col min="10" max="10" width="19.42578125" style="77" customWidth="1"/>
    <col min="11" max="16384" width="10.85546875" style="77"/>
  </cols>
  <sheetData>
    <row r="1" spans="1:10" ht="15">
      <c r="A1" s="2972" t="s">
        <v>1654</v>
      </c>
      <c r="B1" s="2972"/>
      <c r="C1" s="2972"/>
      <c r="D1" s="2972"/>
      <c r="E1" s="2972"/>
      <c r="F1" s="2972"/>
      <c r="G1" s="2972"/>
      <c r="H1" s="2972"/>
      <c r="I1" s="2972"/>
    </row>
    <row r="2" spans="1:10" ht="15.75" customHeight="1">
      <c r="A2" s="3071" t="s">
        <v>2301</v>
      </c>
      <c r="B2" s="3071"/>
      <c r="C2" s="3072" t="e">
        <f>+TFT!G3</f>
        <v>#REF!</v>
      </c>
      <c r="D2" s="3072"/>
      <c r="E2" s="3072"/>
      <c r="F2" s="3072"/>
      <c r="G2" s="3072"/>
      <c r="H2" s="3072"/>
      <c r="I2" s="3072"/>
    </row>
    <row r="3" spans="1:10" ht="15.75" customHeight="1">
      <c r="A3" s="1253"/>
      <c r="B3" s="1025"/>
      <c r="C3" s="1025"/>
      <c r="D3" s="1025"/>
      <c r="E3" s="1025"/>
      <c r="F3" s="1025"/>
      <c r="G3" s="1250" t="s">
        <v>610</v>
      </c>
      <c r="H3" s="1254" t="e">
        <f>+TFT!I4</f>
        <v>#REF!</v>
      </c>
      <c r="I3" s="784"/>
    </row>
    <row r="4" spans="1:10" ht="15" customHeight="1">
      <c r="A4" s="108" t="s">
        <v>262</v>
      </c>
      <c r="B4" s="2451" t="e">
        <f>+TFT!C5</f>
        <v>#REF!</v>
      </c>
      <c r="C4" s="2452"/>
      <c r="D4" s="2452"/>
      <c r="E4" s="2452"/>
      <c r="F4" s="2452"/>
      <c r="G4" s="2452"/>
      <c r="H4" s="2452"/>
      <c r="I4" s="2452"/>
    </row>
    <row r="5" spans="1:10" ht="15.75" customHeight="1">
      <c r="A5" s="3069" t="s">
        <v>2264</v>
      </c>
      <c r="B5" s="3069"/>
      <c r="C5" s="3070" t="e">
        <f>+TFT!D6</f>
        <v>#REF!</v>
      </c>
      <c r="D5" s="3070"/>
      <c r="E5" s="3070"/>
      <c r="F5" s="1250" t="s">
        <v>263</v>
      </c>
      <c r="G5" s="1251">
        <f>+TFT!H6</f>
        <v>0</v>
      </c>
      <c r="H5" s="1250" t="s">
        <v>264</v>
      </c>
      <c r="I5" s="1252" t="e">
        <f>+TFT!K6</f>
        <v>#REF!</v>
      </c>
    </row>
    <row r="7" spans="1:10" ht="18.75" thickBot="1">
      <c r="A7" s="2627" t="s">
        <v>1395</v>
      </c>
      <c r="B7" s="2627"/>
      <c r="C7" s="2627"/>
      <c r="D7" s="2627"/>
      <c r="E7" s="2627"/>
      <c r="F7" s="2627"/>
      <c r="G7" s="2627"/>
      <c r="H7" s="2627"/>
      <c r="I7" s="2627"/>
    </row>
    <row r="8" spans="1:10" ht="37.5" customHeight="1" thickBot="1">
      <c r="A8" s="3075" t="s">
        <v>1396</v>
      </c>
      <c r="B8" s="3076"/>
      <c r="C8" s="3076"/>
      <c r="D8" s="3076"/>
      <c r="E8" s="3076"/>
      <c r="F8" s="3077"/>
      <c r="G8" s="856" t="s">
        <v>772</v>
      </c>
      <c r="H8" s="857" t="s">
        <v>773</v>
      </c>
      <c r="I8" s="858" t="s">
        <v>774</v>
      </c>
    </row>
    <row r="9" spans="1:10" ht="24" customHeight="1" thickBot="1">
      <c r="A9" s="3078" t="s">
        <v>1397</v>
      </c>
      <c r="B9" s="3079"/>
      <c r="C9" s="3079"/>
      <c r="D9" s="3079"/>
      <c r="E9" s="3079"/>
      <c r="F9" s="3079"/>
      <c r="G9" s="3080"/>
      <c r="H9" s="3080"/>
      <c r="I9" s="3081"/>
    </row>
    <row r="10" spans="1:10" ht="14.25" thickBot="1">
      <c r="A10" s="3082" t="s">
        <v>1398</v>
      </c>
      <c r="B10" s="3083"/>
      <c r="C10" s="3083"/>
      <c r="D10" s="3083"/>
      <c r="E10" s="3083"/>
      <c r="F10" s="3083"/>
      <c r="G10" s="859"/>
      <c r="H10" s="860"/>
      <c r="I10" s="861"/>
      <c r="J10" s="862"/>
    </row>
    <row r="11" spans="1:10" ht="15" customHeight="1">
      <c r="A11" s="3073" t="s">
        <v>1399</v>
      </c>
      <c r="B11" s="3074"/>
      <c r="C11" s="3074"/>
      <c r="D11" s="3074"/>
      <c r="E11" s="3074"/>
      <c r="F11" s="3074"/>
      <c r="G11" s="953"/>
      <c r="H11" s="953"/>
      <c r="I11" s="954"/>
    </row>
    <row r="12" spans="1:10" ht="15" customHeight="1">
      <c r="A12" s="3073" t="s">
        <v>1400</v>
      </c>
      <c r="B12" s="3074"/>
      <c r="C12" s="3074"/>
      <c r="D12" s="3074"/>
      <c r="E12" s="3074"/>
      <c r="F12" s="3074"/>
      <c r="G12" s="955"/>
      <c r="H12" s="955"/>
      <c r="I12" s="956"/>
      <c r="J12" s="78"/>
    </row>
    <row r="13" spans="1:10" ht="15" customHeight="1">
      <c r="A13" s="3073" t="s">
        <v>1401</v>
      </c>
      <c r="B13" s="3074"/>
      <c r="C13" s="3074"/>
      <c r="D13" s="3074"/>
      <c r="E13" s="3074"/>
      <c r="F13" s="3074"/>
      <c r="G13" s="955"/>
      <c r="H13" s="955"/>
      <c r="I13" s="956"/>
    </row>
    <row r="14" spans="1:10" ht="15" customHeight="1">
      <c r="A14" s="3073" t="s">
        <v>1402</v>
      </c>
      <c r="B14" s="3074"/>
      <c r="C14" s="3074"/>
      <c r="D14" s="3074"/>
      <c r="E14" s="3074"/>
      <c r="F14" s="3074"/>
      <c r="G14" s="955"/>
      <c r="H14" s="955"/>
      <c r="I14" s="956"/>
    </row>
    <row r="15" spans="1:10" ht="15" customHeight="1">
      <c r="A15" s="3073" t="s">
        <v>1403</v>
      </c>
      <c r="B15" s="3074"/>
      <c r="C15" s="3074"/>
      <c r="D15" s="3074"/>
      <c r="E15" s="3074"/>
      <c r="F15" s="3074"/>
      <c r="G15" s="955"/>
      <c r="H15" s="955"/>
      <c r="I15" s="956"/>
    </row>
    <row r="16" spans="1:10" ht="15" customHeight="1">
      <c r="A16" s="3073" t="s">
        <v>1404</v>
      </c>
      <c r="B16" s="3074"/>
      <c r="C16" s="3074"/>
      <c r="D16" s="3074"/>
      <c r="E16" s="3074"/>
      <c r="F16" s="3074"/>
      <c r="G16" s="955"/>
      <c r="H16" s="955"/>
      <c r="I16" s="956"/>
      <c r="J16" s="78"/>
    </row>
    <row r="17" spans="1:9" ht="15" customHeight="1">
      <c r="A17" s="3073" t="s">
        <v>1405</v>
      </c>
      <c r="B17" s="3074"/>
      <c r="C17" s="3074"/>
      <c r="D17" s="3074"/>
      <c r="E17" s="3074"/>
      <c r="F17" s="3074"/>
      <c r="G17" s="955"/>
      <c r="H17" s="955"/>
      <c r="I17" s="956"/>
    </row>
    <row r="18" spans="1:9" ht="15" customHeight="1">
      <c r="A18" s="3073" t="s">
        <v>1406</v>
      </c>
      <c r="B18" s="3074"/>
      <c r="C18" s="3074"/>
      <c r="D18" s="3074"/>
      <c r="E18" s="3074"/>
      <c r="F18" s="3074"/>
      <c r="G18" s="955"/>
      <c r="H18" s="955"/>
      <c r="I18" s="956"/>
    </row>
    <row r="19" spans="1:9" ht="15" customHeight="1">
      <c r="A19" s="3073" t="s">
        <v>1407</v>
      </c>
      <c r="B19" s="3074"/>
      <c r="C19" s="3074"/>
      <c r="D19" s="3074"/>
      <c r="E19" s="3074"/>
      <c r="F19" s="3074"/>
      <c r="G19" s="955"/>
      <c r="H19" s="955"/>
      <c r="I19" s="956"/>
    </row>
    <row r="20" spans="1:9" ht="15" customHeight="1" thickBot="1">
      <c r="A20" s="865"/>
      <c r="B20" s="866"/>
      <c r="C20" s="866"/>
      <c r="D20" s="866"/>
      <c r="E20" s="866"/>
      <c r="F20" s="866"/>
      <c r="G20" s="867"/>
      <c r="H20" s="868"/>
      <c r="I20" s="867"/>
    </row>
    <row r="21" spans="1:9" ht="15" customHeight="1" thickBot="1">
      <c r="A21" s="3087" t="s">
        <v>1408</v>
      </c>
      <c r="B21" s="3088"/>
      <c r="C21" s="3088"/>
      <c r="D21" s="3088"/>
      <c r="E21" s="3088"/>
      <c r="F21" s="3089"/>
      <c r="G21" s="869"/>
      <c r="H21" s="870"/>
      <c r="I21" s="869"/>
    </row>
    <row r="22" spans="1:9" ht="15" customHeight="1">
      <c r="A22" s="3090" t="s">
        <v>1409</v>
      </c>
      <c r="B22" s="3091"/>
      <c r="C22" s="3091"/>
      <c r="D22" s="3091"/>
      <c r="E22" s="3091"/>
      <c r="F22" s="3092"/>
      <c r="G22" s="957"/>
      <c r="H22" s="958"/>
      <c r="I22" s="956"/>
    </row>
    <row r="23" spans="1:9" ht="15" customHeight="1">
      <c r="A23" s="3073" t="s">
        <v>1410</v>
      </c>
      <c r="B23" s="3074"/>
      <c r="C23" s="3074"/>
      <c r="D23" s="3074"/>
      <c r="E23" s="3074"/>
      <c r="F23" s="3093"/>
      <c r="G23" s="863"/>
      <c r="H23" s="864"/>
      <c r="I23" s="956"/>
    </row>
    <row r="24" spans="1:9" ht="15" customHeight="1">
      <c r="A24" s="865" t="s">
        <v>1411</v>
      </c>
      <c r="B24" s="866"/>
      <c r="C24" s="866"/>
      <c r="D24" s="866"/>
      <c r="E24" s="866"/>
      <c r="F24" s="871"/>
      <c r="G24" s="961"/>
      <c r="H24" s="962"/>
      <c r="I24" s="956"/>
    </row>
    <row r="25" spans="1:9" ht="15" customHeight="1">
      <c r="A25" s="965" t="s">
        <v>1412</v>
      </c>
      <c r="B25" s="966"/>
      <c r="C25" s="966"/>
      <c r="D25" s="966"/>
      <c r="E25" s="966"/>
      <c r="F25" s="967"/>
      <c r="G25" s="968"/>
      <c r="H25" s="968"/>
      <c r="I25" s="969"/>
    </row>
    <row r="26" spans="1:9" ht="15" customHeight="1" thickBot="1">
      <c r="A26" s="872"/>
      <c r="B26" s="873"/>
      <c r="C26" s="873"/>
      <c r="D26" s="873"/>
      <c r="E26" s="873"/>
      <c r="F26" s="874"/>
      <c r="G26" s="963"/>
      <c r="H26" s="964"/>
      <c r="I26" s="883"/>
    </row>
    <row r="27" spans="1:9" ht="15" customHeight="1" thickBot="1">
      <c r="A27" s="875" t="s">
        <v>1413</v>
      </c>
      <c r="B27" s="876"/>
      <c r="C27" s="876"/>
      <c r="D27" s="876"/>
      <c r="E27" s="876"/>
      <c r="F27" s="876"/>
      <c r="G27" s="970"/>
      <c r="H27" s="970"/>
      <c r="I27" s="971"/>
    </row>
    <row r="28" spans="1:9" ht="15" customHeight="1">
      <c r="A28" s="3090" t="s">
        <v>1414</v>
      </c>
      <c r="B28" s="3091"/>
      <c r="C28" s="3091"/>
      <c r="D28" s="3091"/>
      <c r="E28" s="3091"/>
      <c r="F28" s="3092"/>
      <c r="G28" s="959"/>
      <c r="H28" s="959"/>
      <c r="I28" s="956"/>
    </row>
    <row r="29" spans="1:9" ht="15" customHeight="1">
      <c r="A29" s="865" t="s">
        <v>1415</v>
      </c>
      <c r="B29" s="866"/>
      <c r="C29" s="866"/>
      <c r="D29" s="866"/>
      <c r="E29" s="866"/>
      <c r="F29" s="866"/>
      <c r="G29" s="955"/>
      <c r="H29" s="960"/>
      <c r="I29" s="956"/>
    </row>
    <row r="30" spans="1:9" ht="15" customHeight="1">
      <c r="A30" s="865" t="s">
        <v>1416</v>
      </c>
      <c r="B30" s="866"/>
      <c r="C30" s="866"/>
      <c r="D30" s="866"/>
      <c r="E30" s="866"/>
      <c r="F30" s="866"/>
      <c r="G30" s="955"/>
      <c r="H30" s="955"/>
      <c r="I30" s="956"/>
    </row>
    <row r="31" spans="1:9" ht="15" customHeight="1">
      <c r="A31" s="878" t="s">
        <v>1417</v>
      </c>
      <c r="B31" s="879"/>
      <c r="C31" s="879"/>
      <c r="D31" s="879"/>
      <c r="E31" s="879"/>
      <c r="F31" s="879"/>
      <c r="G31" s="955"/>
      <c r="H31" s="955"/>
      <c r="I31" s="956"/>
    </row>
    <row r="32" spans="1:9" ht="15" customHeight="1">
      <c r="A32" s="865" t="s">
        <v>1418</v>
      </c>
      <c r="B32" s="866"/>
      <c r="C32" s="866"/>
      <c r="D32" s="866"/>
      <c r="E32" s="866"/>
      <c r="F32" s="866"/>
      <c r="G32" s="955"/>
      <c r="H32" s="960"/>
      <c r="I32" s="956"/>
    </row>
    <row r="33" spans="1:10" ht="15" customHeight="1">
      <c r="A33" s="878" t="s">
        <v>1419</v>
      </c>
      <c r="B33" s="866"/>
      <c r="C33" s="866"/>
      <c r="D33" s="866"/>
      <c r="E33" s="866"/>
      <c r="F33" s="866"/>
      <c r="G33" s="955"/>
      <c r="H33" s="960"/>
      <c r="I33" s="956"/>
    </row>
    <row r="34" spans="1:10" ht="15" customHeight="1">
      <c r="A34" s="878" t="s">
        <v>1420</v>
      </c>
      <c r="B34" s="866"/>
      <c r="C34" s="866"/>
      <c r="D34" s="866"/>
      <c r="E34" s="866"/>
      <c r="F34" s="866"/>
      <c r="G34" s="955"/>
      <c r="H34" s="960"/>
      <c r="I34" s="956"/>
    </row>
    <row r="35" spans="1:10" ht="15" customHeight="1">
      <c r="A35" s="878" t="s">
        <v>1421</v>
      </c>
      <c r="B35" s="866"/>
      <c r="C35" s="866"/>
      <c r="D35" s="866"/>
      <c r="E35" s="866"/>
      <c r="F35" s="866"/>
      <c r="G35" s="955"/>
      <c r="H35" s="960"/>
      <c r="I35" s="956"/>
    </row>
    <row r="36" spans="1:10" ht="15" customHeight="1" thickBot="1">
      <c r="A36" s="880" t="s">
        <v>1422</v>
      </c>
      <c r="B36" s="881"/>
      <c r="C36" s="881"/>
      <c r="D36" s="881"/>
      <c r="E36" s="881"/>
      <c r="F36" s="882"/>
      <c r="G36" s="961"/>
      <c r="H36" s="962"/>
      <c r="I36" s="956"/>
    </row>
    <row r="37" spans="1:10" ht="15" customHeight="1" thickBot="1">
      <c r="A37" s="3094" t="s">
        <v>1423</v>
      </c>
      <c r="B37" s="3095"/>
      <c r="C37" s="3095"/>
      <c r="D37" s="3095"/>
      <c r="E37" s="3095"/>
      <c r="F37" s="3096"/>
      <c r="G37" s="972"/>
      <c r="H37" s="972"/>
      <c r="I37" s="971"/>
    </row>
    <row r="38" spans="1:10" ht="15" customHeight="1" thickBot="1">
      <c r="A38" s="3097" t="s">
        <v>1424</v>
      </c>
      <c r="B38" s="3098"/>
      <c r="C38" s="3098"/>
      <c r="D38" s="3098"/>
      <c r="E38" s="3098"/>
      <c r="F38" s="3099"/>
      <c r="G38" s="963"/>
      <c r="H38" s="974"/>
      <c r="I38" s="956"/>
    </row>
    <row r="39" spans="1:10" ht="15" customHeight="1" thickBot="1">
      <c r="A39" s="3100" t="s">
        <v>1425</v>
      </c>
      <c r="B39" s="3101"/>
      <c r="C39" s="3101"/>
      <c r="D39" s="3101"/>
      <c r="E39" s="3101"/>
      <c r="F39" s="3101"/>
      <c r="G39" s="972"/>
      <c r="H39" s="972"/>
      <c r="I39" s="884"/>
    </row>
    <row r="40" spans="1:10" ht="20.100000000000001" customHeight="1" thickBot="1">
      <c r="A40" s="3102" t="s">
        <v>1426</v>
      </c>
      <c r="B40" s="3103"/>
      <c r="C40" s="3103"/>
      <c r="D40" s="3103"/>
      <c r="E40" s="3103"/>
      <c r="F40" s="3103"/>
      <c r="G40" s="3103"/>
      <c r="H40" s="3103"/>
      <c r="I40" s="3104"/>
    </row>
    <row r="41" spans="1:10" ht="15" customHeight="1">
      <c r="A41" s="3105" t="s">
        <v>1427</v>
      </c>
      <c r="B41" s="3074"/>
      <c r="C41" s="3074"/>
      <c r="D41" s="3074"/>
      <c r="E41" s="3074"/>
      <c r="F41" s="3093"/>
      <c r="G41" s="993"/>
      <c r="H41" s="993"/>
      <c r="I41" s="976"/>
      <c r="J41" s="973"/>
    </row>
    <row r="42" spans="1:10" ht="15" customHeight="1" thickBot="1">
      <c r="A42" s="3073" t="s">
        <v>1428</v>
      </c>
      <c r="B42" s="3074"/>
      <c r="C42" s="3074"/>
      <c r="D42" s="3074"/>
      <c r="E42" s="3074"/>
      <c r="F42" s="3074"/>
      <c r="G42" s="976"/>
      <c r="H42" s="976"/>
      <c r="I42" s="976"/>
      <c r="J42" s="973"/>
    </row>
    <row r="43" spans="1:10" ht="15" customHeight="1" thickBot="1">
      <c r="A43" s="3084" t="s">
        <v>1429</v>
      </c>
      <c r="B43" s="3085"/>
      <c r="C43" s="3085"/>
      <c r="D43" s="3085"/>
      <c r="E43" s="3085"/>
      <c r="F43" s="3085"/>
      <c r="G43" s="3085"/>
      <c r="H43" s="3085"/>
      <c r="I43" s="3086"/>
    </row>
    <row r="44" spans="1:10" ht="15" customHeight="1">
      <c r="A44" s="3090" t="s">
        <v>1430</v>
      </c>
      <c r="B44" s="3091"/>
      <c r="C44" s="3091"/>
      <c r="D44" s="3091"/>
      <c r="E44" s="3091"/>
      <c r="F44" s="3092"/>
      <c r="G44" s="959"/>
      <c r="H44" s="959"/>
      <c r="I44" s="956"/>
    </row>
    <row r="45" spans="1:10" ht="15" customHeight="1">
      <c r="A45" s="3073" t="s">
        <v>1431</v>
      </c>
      <c r="B45" s="3074"/>
      <c r="C45" s="3074"/>
      <c r="D45" s="3074"/>
      <c r="E45" s="3074"/>
      <c r="F45" s="3074"/>
      <c r="G45" s="955"/>
      <c r="H45" s="955"/>
      <c r="I45" s="956"/>
    </row>
    <row r="46" spans="1:10" ht="15" customHeight="1">
      <c r="A46" s="3100" t="s">
        <v>1432</v>
      </c>
      <c r="B46" s="3101"/>
      <c r="C46" s="3101"/>
      <c r="D46" s="3101"/>
      <c r="E46" s="3101"/>
      <c r="F46" s="3101"/>
      <c r="G46" s="979"/>
      <c r="H46" s="978"/>
      <c r="I46" s="977"/>
    </row>
    <row r="47" spans="1:10" ht="15" customHeight="1" thickBot="1">
      <c r="A47" s="3073" t="s">
        <v>1433</v>
      </c>
      <c r="B47" s="3074"/>
      <c r="C47" s="3074"/>
      <c r="D47" s="3074"/>
      <c r="E47" s="3074"/>
      <c r="F47" s="3074"/>
      <c r="G47" s="961"/>
      <c r="H47" s="961"/>
      <c r="I47" s="867"/>
    </row>
    <row r="48" spans="1:10" ht="15" customHeight="1" thickBot="1">
      <c r="A48" s="3102" t="s">
        <v>1434</v>
      </c>
      <c r="B48" s="3103"/>
      <c r="C48" s="3103"/>
      <c r="D48" s="3103"/>
      <c r="E48" s="3103"/>
      <c r="F48" s="3104"/>
      <c r="G48" s="980"/>
      <c r="H48" s="980"/>
      <c r="I48" s="877"/>
    </row>
    <row r="49" spans="1:10" ht="15" customHeight="1">
      <c r="A49" s="3073" t="s">
        <v>1435</v>
      </c>
      <c r="B49" s="3074"/>
      <c r="C49" s="3074"/>
      <c r="D49" s="3074"/>
      <c r="E49" s="3074"/>
      <c r="F49" s="3074"/>
      <c r="G49" s="957"/>
      <c r="H49" s="957"/>
      <c r="I49" s="956"/>
      <c r="J49" s="973"/>
    </row>
    <row r="50" spans="1:10" ht="15" customHeight="1">
      <c r="A50" s="3073" t="s">
        <v>1436</v>
      </c>
      <c r="B50" s="3074"/>
      <c r="C50" s="3074"/>
      <c r="D50" s="3074"/>
      <c r="E50" s="3074"/>
      <c r="F50" s="3074"/>
      <c r="G50" s="955"/>
      <c r="H50" s="955"/>
      <c r="I50" s="956"/>
      <c r="J50" s="973"/>
    </row>
    <row r="51" spans="1:10" ht="15" customHeight="1">
      <c r="A51" s="3100" t="s">
        <v>1437</v>
      </c>
      <c r="B51" s="3101"/>
      <c r="C51" s="3101"/>
      <c r="D51" s="3101"/>
      <c r="E51" s="3101"/>
      <c r="F51" s="3101"/>
      <c r="G51" s="978"/>
      <c r="H51" s="978"/>
      <c r="I51" s="977"/>
    </row>
    <row r="52" spans="1:10" ht="15" customHeight="1">
      <c r="A52" s="3073" t="s">
        <v>1438</v>
      </c>
      <c r="B52" s="3074"/>
      <c r="C52" s="3074"/>
      <c r="D52" s="3074"/>
      <c r="E52" s="3074"/>
      <c r="F52" s="3074"/>
      <c r="G52" s="955"/>
      <c r="H52" s="955"/>
      <c r="I52" s="956"/>
    </row>
    <row r="53" spans="1:10" ht="15" customHeight="1">
      <c r="A53" s="3073" t="s">
        <v>1439</v>
      </c>
      <c r="B53" s="3074"/>
      <c r="C53" s="3074"/>
      <c r="D53" s="3074"/>
      <c r="E53" s="3074"/>
      <c r="F53" s="3074"/>
      <c r="G53" s="955"/>
      <c r="H53" s="955"/>
      <c r="I53" s="956"/>
    </row>
    <row r="54" spans="1:10" ht="15" customHeight="1" thickBot="1">
      <c r="A54" s="3106" t="s">
        <v>1440</v>
      </c>
      <c r="B54" s="3107"/>
      <c r="C54" s="3107"/>
      <c r="D54" s="3107"/>
      <c r="E54" s="3107"/>
      <c r="F54" s="3107"/>
      <c r="G54" s="981"/>
      <c r="H54" s="981"/>
      <c r="I54" s="956"/>
    </row>
    <row r="55" spans="1:10" ht="15" customHeight="1" thickBot="1">
      <c r="A55" s="3102" t="s">
        <v>1441</v>
      </c>
      <c r="B55" s="3103"/>
      <c r="C55" s="3103"/>
      <c r="D55" s="3103"/>
      <c r="E55" s="3103"/>
      <c r="F55" s="3104"/>
      <c r="G55" s="972"/>
      <c r="H55" s="972"/>
      <c r="I55" s="971"/>
    </row>
    <row r="56" spans="1:10" ht="15" customHeight="1">
      <c r="A56" s="886"/>
      <c r="B56" s="887"/>
      <c r="C56" s="887"/>
      <c r="D56" s="887"/>
      <c r="E56" s="887"/>
      <c r="F56" s="887"/>
      <c r="G56" s="888"/>
      <c r="H56" s="889"/>
      <c r="I56" s="888"/>
    </row>
    <row r="57" spans="1:10" ht="15" customHeight="1">
      <c r="A57" s="3108" t="s">
        <v>1442</v>
      </c>
      <c r="B57" s="3109"/>
      <c r="C57" s="3109"/>
      <c r="D57" s="3109"/>
      <c r="E57" s="3109"/>
      <c r="F57" s="3109"/>
      <c r="G57" s="982"/>
      <c r="H57" s="982"/>
      <c r="I57" s="956"/>
      <c r="J57" s="973"/>
    </row>
    <row r="58" spans="1:10" ht="15" customHeight="1" thickBot="1">
      <c r="A58" s="3106" t="s">
        <v>1443</v>
      </c>
      <c r="B58" s="3107"/>
      <c r="C58" s="3107"/>
      <c r="D58" s="3107"/>
      <c r="E58" s="3107"/>
      <c r="F58" s="3107"/>
      <c r="G58" s="961"/>
      <c r="H58" s="961"/>
      <c r="I58" s="956"/>
      <c r="J58" s="983"/>
    </row>
    <row r="59" spans="1:10" ht="15" customHeight="1" thickBot="1">
      <c r="A59" s="3102" t="s">
        <v>1444</v>
      </c>
      <c r="B59" s="3103"/>
      <c r="C59" s="3103"/>
      <c r="D59" s="3103"/>
      <c r="E59" s="3103"/>
      <c r="F59" s="3103"/>
      <c r="G59" s="3103"/>
      <c r="H59" s="3103"/>
      <c r="I59" s="3104"/>
    </row>
    <row r="60" spans="1:10" ht="15" customHeight="1">
      <c r="A60" s="3073" t="s">
        <v>1445</v>
      </c>
      <c r="B60" s="3074"/>
      <c r="C60" s="3074"/>
      <c r="D60" s="3074"/>
      <c r="E60" s="3074"/>
      <c r="F60" s="3074"/>
      <c r="G60" s="957"/>
      <c r="H60" s="957"/>
      <c r="I60" s="956"/>
    </row>
    <row r="61" spans="1:10" ht="15" customHeight="1">
      <c r="A61" s="3073" t="s">
        <v>1446</v>
      </c>
      <c r="B61" s="3074"/>
      <c r="C61" s="3074"/>
      <c r="D61" s="3074"/>
      <c r="E61" s="3074"/>
      <c r="F61" s="3074"/>
      <c r="G61" s="955"/>
      <c r="H61" s="864"/>
      <c r="I61" s="956"/>
    </row>
    <row r="62" spans="1:10" ht="15" customHeight="1" thickBot="1">
      <c r="A62" s="890" t="s">
        <v>1447</v>
      </c>
      <c r="B62" s="96"/>
      <c r="C62" s="96"/>
      <c r="D62" s="96"/>
      <c r="E62" s="96"/>
      <c r="F62" s="96"/>
      <c r="G62" s="961"/>
      <c r="H62" s="868"/>
      <c r="I62" s="956"/>
    </row>
    <row r="63" spans="1:10" ht="15" customHeight="1" thickBot="1">
      <c r="A63" s="891" t="s">
        <v>1448</v>
      </c>
      <c r="B63" s="892"/>
      <c r="C63" s="892"/>
      <c r="D63" s="892"/>
      <c r="E63" s="892"/>
      <c r="F63" s="893"/>
      <c r="G63" s="877"/>
      <c r="H63" s="885"/>
      <c r="I63" s="877"/>
    </row>
    <row r="64" spans="1:10" ht="15" customHeight="1">
      <c r="A64" s="890" t="s">
        <v>1449</v>
      </c>
      <c r="B64" s="96"/>
      <c r="C64" s="96"/>
      <c r="D64" s="96"/>
      <c r="E64" s="96"/>
      <c r="F64" s="96"/>
      <c r="G64" s="883"/>
      <c r="H64" s="890"/>
      <c r="I64" s="883"/>
    </row>
    <row r="65" spans="1:10" ht="15" customHeight="1">
      <c r="A65" s="890" t="s">
        <v>1593</v>
      </c>
      <c r="B65" s="96"/>
      <c r="C65" s="96"/>
      <c r="D65" s="96"/>
      <c r="E65" s="96"/>
      <c r="F65" s="96"/>
      <c r="G65" s="957"/>
      <c r="H65" s="957"/>
      <c r="I65" s="956"/>
      <c r="J65" s="989"/>
    </row>
    <row r="66" spans="1:10" ht="15" customHeight="1">
      <c r="A66" s="890" t="s">
        <v>1592</v>
      </c>
      <c r="B66" s="96"/>
      <c r="C66" s="96"/>
      <c r="D66" s="96"/>
      <c r="E66" s="96"/>
      <c r="F66" s="96"/>
      <c r="G66" s="963"/>
      <c r="H66" s="963"/>
      <c r="I66" s="956"/>
      <c r="J66" s="973"/>
    </row>
    <row r="67" spans="1:10" ht="15" customHeight="1" thickBot="1">
      <c r="A67" s="894" t="s">
        <v>1450</v>
      </c>
      <c r="B67" s="895"/>
      <c r="C67" s="895"/>
      <c r="D67" s="895"/>
      <c r="E67" s="895"/>
      <c r="F67" s="895"/>
      <c r="G67" s="988"/>
      <c r="H67" s="988"/>
      <c r="I67" s="1021"/>
      <c r="J67" s="973"/>
    </row>
    <row r="68" spans="1:10">
      <c r="A68" s="97"/>
      <c r="B68" s="97"/>
      <c r="C68" s="97"/>
      <c r="D68" s="97"/>
      <c r="E68" s="97"/>
      <c r="F68" s="97"/>
      <c r="G68" s="97"/>
      <c r="H68" s="97"/>
      <c r="I68" s="97"/>
      <c r="J68" s="973"/>
    </row>
    <row r="69" spans="1:10">
      <c r="A69" s="97" t="s">
        <v>1451</v>
      </c>
      <c r="B69" s="638" t="s">
        <v>1596</v>
      </c>
      <c r="C69" s="638"/>
      <c r="D69" s="97"/>
      <c r="E69" s="97"/>
      <c r="F69" s="97"/>
      <c r="G69" s="97"/>
      <c r="H69" s="97"/>
      <c r="I69" s="97"/>
    </row>
    <row r="70" spans="1:10">
      <c r="A70" s="97" t="s">
        <v>1452</v>
      </c>
      <c r="B70" s="638" t="s">
        <v>1597</v>
      </c>
      <c r="D70" s="97"/>
      <c r="E70" s="97"/>
      <c r="F70" s="97"/>
      <c r="G70" s="97"/>
      <c r="H70" s="97"/>
      <c r="I70" s="97"/>
    </row>
    <row r="71" spans="1:10">
      <c r="A71" s="97"/>
      <c r="B71" s="638" t="s">
        <v>1453</v>
      </c>
      <c r="D71" s="97"/>
      <c r="E71" s="97"/>
      <c r="F71" s="97"/>
      <c r="G71" s="97"/>
      <c r="H71" s="97"/>
      <c r="I71" s="97"/>
    </row>
  </sheetData>
  <mergeCells count="47">
    <mergeCell ref="A57:F57"/>
    <mergeCell ref="A58:F58"/>
    <mergeCell ref="A59:I59"/>
    <mergeCell ref="A60:F60"/>
    <mergeCell ref="A61:F61"/>
    <mergeCell ref="A55:F55"/>
    <mergeCell ref="A44:F44"/>
    <mergeCell ref="A45:F45"/>
    <mergeCell ref="A46:F46"/>
    <mergeCell ref="A47:F47"/>
    <mergeCell ref="A48:F48"/>
    <mergeCell ref="A49:F49"/>
    <mergeCell ref="A50:F50"/>
    <mergeCell ref="A51:F51"/>
    <mergeCell ref="A52:F52"/>
    <mergeCell ref="A53:F53"/>
    <mergeCell ref="A54:F54"/>
    <mergeCell ref="A43:I43"/>
    <mergeCell ref="A19:F19"/>
    <mergeCell ref="A21:F21"/>
    <mergeCell ref="A22:F22"/>
    <mergeCell ref="A23:F23"/>
    <mergeCell ref="A28:F28"/>
    <mergeCell ref="A37:F37"/>
    <mergeCell ref="A38:F38"/>
    <mergeCell ref="A39:F39"/>
    <mergeCell ref="A40:I40"/>
    <mergeCell ref="A41:F41"/>
    <mergeCell ref="A42:F42"/>
    <mergeCell ref="A18:F18"/>
    <mergeCell ref="A7:I7"/>
    <mergeCell ref="A8:F8"/>
    <mergeCell ref="A9:I9"/>
    <mergeCell ref="A10:F10"/>
    <mergeCell ref="A11:F11"/>
    <mergeCell ref="A12:F12"/>
    <mergeCell ref="A13:F13"/>
    <mergeCell ref="A14:F14"/>
    <mergeCell ref="A15:F15"/>
    <mergeCell ref="A16:F16"/>
    <mergeCell ref="A17:F17"/>
    <mergeCell ref="A1:I1"/>
    <mergeCell ref="B4:I4"/>
    <mergeCell ref="A5:B5"/>
    <mergeCell ref="C5:E5"/>
    <mergeCell ref="A2:B2"/>
    <mergeCell ref="C2:I2"/>
  </mergeCells>
  <phoneticPr fontId="112" type="noConversion"/>
  <pageMargins left="0.39370078740157483" right="0" top="0.39370078740157483" bottom="0.19685039370078741" header="0.31496062992125984" footer="0.15748031496062992"/>
  <pageSetup paperSize="9" scale="75" orientation="portrait" horizontalDpi="1200" verticalDpi="1200"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sheetPr>
    <tabColor theme="7" tint="-0.249977111117893"/>
    <pageSetUpPr fitToPage="1"/>
  </sheetPr>
  <dimension ref="A1:I69"/>
  <sheetViews>
    <sheetView showGridLines="0" workbookViewId="0">
      <selection activeCell="D2" sqref="D2:I2"/>
    </sheetView>
  </sheetViews>
  <sheetFormatPr baseColWidth="10" defaultColWidth="10.85546875" defaultRowHeight="12.75"/>
  <cols>
    <col min="1" max="2" width="10.85546875" style="97"/>
    <col min="3" max="3" width="14.140625" style="97" customWidth="1"/>
    <col min="4" max="4" width="14.85546875" style="97" customWidth="1"/>
    <col min="5" max="6" width="10.85546875" style="97"/>
    <col min="7" max="7" width="15.42578125" style="97" customWidth="1"/>
    <col min="8" max="8" width="9" style="97" customWidth="1"/>
    <col min="9" max="9" width="12" style="97" customWidth="1"/>
    <col min="10" max="16384" width="10.85546875" style="97"/>
  </cols>
  <sheetData>
    <row r="1" spans="1:9" ht="15">
      <c r="A1" s="2815" t="s">
        <v>1655</v>
      </c>
      <c r="B1" s="2815"/>
      <c r="C1" s="2815"/>
      <c r="D1" s="2815"/>
      <c r="E1" s="2815"/>
      <c r="F1" s="2815"/>
      <c r="G1" s="2815"/>
      <c r="H1" s="2815"/>
      <c r="I1" s="2815"/>
    </row>
    <row r="2" spans="1:9" ht="12.75" customHeight="1">
      <c r="A2" s="82" t="s">
        <v>2301</v>
      </c>
      <c r="B2" s="595"/>
      <c r="C2" s="896"/>
      <c r="D2" s="2089" t="e">
        <f>+TFT!G3</f>
        <v>#REF!</v>
      </c>
      <c r="E2" s="2089"/>
      <c r="F2" s="2089"/>
      <c r="G2" s="2089"/>
      <c r="H2" s="2089"/>
      <c r="I2" s="2089"/>
    </row>
    <row r="3" spans="1:9" ht="15" customHeight="1">
      <c r="A3" s="587"/>
      <c r="B3" s="588"/>
      <c r="C3" s="588"/>
      <c r="D3" s="897"/>
      <c r="E3" s="898" t="s">
        <v>261</v>
      </c>
      <c r="F3" s="2982" t="e">
        <f>+TFT!I4</f>
        <v>#REF!</v>
      </c>
      <c r="G3" s="2982"/>
      <c r="H3" s="2982"/>
      <c r="I3" s="2982"/>
    </row>
    <row r="4" spans="1:9" ht="15" customHeight="1">
      <c r="A4" s="595" t="s">
        <v>262</v>
      </c>
      <c r="B4" s="2373" t="e">
        <f>+TFT!C5</f>
        <v>#REF!</v>
      </c>
      <c r="C4" s="2090"/>
      <c r="D4" s="2090"/>
      <c r="E4" s="2090"/>
      <c r="F4" s="2090"/>
      <c r="G4" s="2090"/>
      <c r="H4" s="2090"/>
      <c r="I4" s="2090"/>
    </row>
    <row r="5" spans="1:9" ht="15" customHeight="1">
      <c r="A5" s="82" t="s">
        <v>2264</v>
      </c>
      <c r="B5" s="83"/>
      <c r="C5" s="1255" t="e">
        <f>+TFT!D6</f>
        <v>#REF!</v>
      </c>
      <c r="D5" s="898" t="s">
        <v>263</v>
      </c>
      <c r="E5" s="1256">
        <f>+TFT!H6</f>
        <v>0</v>
      </c>
      <c r="F5" s="596"/>
      <c r="G5" s="898" t="s">
        <v>264</v>
      </c>
      <c r="H5" s="3113" t="e">
        <f>+TFT!K6</f>
        <v>#REF!</v>
      </c>
      <c r="I5" s="3113"/>
    </row>
    <row r="6" spans="1:9">
      <c r="A6" s="82"/>
      <c r="B6" s="83"/>
      <c r="C6" s="595"/>
      <c r="D6" s="591"/>
      <c r="E6" s="591"/>
      <c r="F6" s="596"/>
      <c r="G6" s="591"/>
      <c r="H6" s="591"/>
      <c r="I6" s="899"/>
    </row>
    <row r="7" spans="1:9">
      <c r="A7" s="82"/>
      <c r="B7" s="83"/>
      <c r="C7" s="595"/>
      <c r="D7" s="591"/>
      <c r="E7" s="591"/>
      <c r="F7" s="596"/>
      <c r="G7" s="591"/>
      <c r="H7" s="591"/>
      <c r="I7" s="899"/>
    </row>
    <row r="8" spans="1:9" ht="18">
      <c r="A8" s="3114" t="s">
        <v>2254</v>
      </c>
      <c r="B8" s="3114"/>
      <c r="C8" s="3114"/>
      <c r="D8" s="3114"/>
      <c r="E8" s="3114"/>
      <c r="F8" s="3114"/>
      <c r="G8" s="3114"/>
      <c r="H8" s="3114"/>
      <c r="I8" s="3114"/>
    </row>
    <row r="9" spans="1:9">
      <c r="A9" s="900"/>
    </row>
    <row r="10" spans="1:9">
      <c r="A10" s="3115" t="s">
        <v>1454</v>
      </c>
      <c r="B10" s="3116"/>
      <c r="C10" s="3116"/>
      <c r="D10" s="3116"/>
      <c r="E10" s="3116"/>
      <c r="F10" s="3116"/>
      <c r="G10" s="3116"/>
      <c r="H10" s="3116"/>
      <c r="I10" s="3117"/>
    </row>
    <row r="11" spans="1:9">
      <c r="A11" s="3115" t="s">
        <v>1455</v>
      </c>
      <c r="B11" s="3116"/>
      <c r="C11" s="3116"/>
      <c r="D11" s="3116"/>
      <c r="E11" s="3116"/>
      <c r="F11" s="3116"/>
      <c r="G11" s="3116"/>
      <c r="H11" s="3116"/>
      <c r="I11" s="3117"/>
    </row>
    <row r="12" spans="1:9">
      <c r="A12" s="901" t="s">
        <v>1456</v>
      </c>
      <c r="B12" s="96"/>
      <c r="C12" s="96"/>
      <c r="D12" s="96"/>
      <c r="E12" s="96"/>
      <c r="F12" s="96"/>
      <c r="G12" s="96"/>
      <c r="H12" s="96"/>
      <c r="I12" s="91"/>
    </row>
    <row r="13" spans="1:9">
      <c r="A13" s="902" t="s">
        <v>1457</v>
      </c>
      <c r="B13" s="96"/>
      <c r="C13" s="96"/>
      <c r="D13" s="96"/>
      <c r="E13" s="96"/>
      <c r="F13" s="96"/>
      <c r="G13" s="96"/>
      <c r="H13" s="96"/>
      <c r="I13" s="91"/>
    </row>
    <row r="14" spans="1:9">
      <c r="A14" s="902" t="s">
        <v>1458</v>
      </c>
      <c r="B14" s="96"/>
      <c r="C14" s="96"/>
      <c r="D14" s="96"/>
      <c r="E14" s="96"/>
      <c r="F14" s="96"/>
      <c r="G14" s="96"/>
      <c r="H14" s="96"/>
      <c r="I14" s="91"/>
    </row>
    <row r="15" spans="1:9">
      <c r="A15" s="902" t="s">
        <v>1459</v>
      </c>
      <c r="B15" s="96"/>
      <c r="C15" s="96"/>
      <c r="D15" s="96"/>
      <c r="E15" s="96"/>
      <c r="F15" s="96"/>
      <c r="G15" s="96"/>
      <c r="H15" s="96"/>
      <c r="I15" s="91"/>
    </row>
    <row r="16" spans="1:9">
      <c r="A16" s="903"/>
      <c r="B16" s="904"/>
      <c r="C16" s="904"/>
      <c r="D16" s="904"/>
      <c r="E16" s="904"/>
      <c r="F16" s="904"/>
      <c r="G16" s="904"/>
      <c r="H16" s="904"/>
      <c r="I16" s="905"/>
    </row>
    <row r="17" spans="1:9">
      <c r="A17" s="901" t="s">
        <v>1460</v>
      </c>
      <c r="B17" s="96"/>
      <c r="C17" s="96"/>
      <c r="D17" s="96"/>
      <c r="E17" s="96"/>
      <c r="F17" s="96"/>
      <c r="G17" s="96"/>
      <c r="H17" s="96"/>
      <c r="I17" s="91"/>
    </row>
    <row r="18" spans="1:9">
      <c r="A18" s="902" t="s">
        <v>1461</v>
      </c>
      <c r="B18" s="96"/>
      <c r="C18" s="96"/>
      <c r="D18" s="96"/>
      <c r="E18" s="96"/>
      <c r="F18" s="96"/>
      <c r="G18" s="96"/>
      <c r="H18" s="96"/>
      <c r="I18" s="91"/>
    </row>
    <row r="19" spans="1:9">
      <c r="A19" s="902" t="s">
        <v>1462</v>
      </c>
      <c r="B19" s="96"/>
      <c r="C19" s="96"/>
      <c r="D19" s="96"/>
      <c r="E19" s="96"/>
      <c r="F19" s="96"/>
      <c r="G19" s="96"/>
      <c r="H19" s="96"/>
      <c r="I19" s="91"/>
    </row>
    <row r="20" spans="1:9">
      <c r="A20" s="906"/>
      <c r="B20" s="904"/>
      <c r="C20" s="904"/>
      <c r="D20" s="904"/>
      <c r="E20" s="904"/>
      <c r="F20" s="904"/>
      <c r="G20" s="904"/>
      <c r="H20" s="904"/>
      <c r="I20" s="905"/>
    </row>
    <row r="21" spans="1:9">
      <c r="A21" s="901" t="s">
        <v>1463</v>
      </c>
      <c r="B21" s="96"/>
      <c r="C21" s="96"/>
      <c r="D21" s="96"/>
      <c r="E21" s="96"/>
      <c r="F21" s="96"/>
      <c r="G21" s="96"/>
      <c r="H21" s="96"/>
      <c r="I21" s="91"/>
    </row>
    <row r="22" spans="1:9">
      <c r="A22" s="902" t="s">
        <v>1464</v>
      </c>
      <c r="B22" s="96"/>
      <c r="C22" s="96"/>
      <c r="D22" s="96"/>
      <c r="E22" s="96"/>
      <c r="F22" s="96"/>
      <c r="G22" s="96"/>
      <c r="H22" s="96"/>
      <c r="I22" s="91"/>
    </row>
    <row r="23" spans="1:9">
      <c r="A23" s="902" t="s">
        <v>1465</v>
      </c>
      <c r="B23" s="96"/>
      <c r="C23" s="96"/>
      <c r="D23" s="96"/>
      <c r="E23" s="96"/>
      <c r="F23" s="96"/>
      <c r="G23" s="96"/>
      <c r="H23" s="96"/>
      <c r="I23" s="91"/>
    </row>
    <row r="24" spans="1:9">
      <c r="A24" s="902" t="s">
        <v>1466</v>
      </c>
      <c r="B24" s="96"/>
      <c r="C24" s="96"/>
      <c r="D24" s="96"/>
      <c r="E24" s="96"/>
      <c r="F24" s="96"/>
      <c r="G24" s="96"/>
      <c r="H24" s="96"/>
      <c r="I24" s="91"/>
    </row>
    <row r="25" spans="1:9">
      <c r="A25" s="906"/>
      <c r="B25" s="904"/>
      <c r="C25" s="904"/>
      <c r="D25" s="904"/>
      <c r="E25" s="904"/>
      <c r="F25" s="904"/>
      <c r="G25" s="904"/>
      <c r="H25" s="904"/>
      <c r="I25" s="905"/>
    </row>
    <row r="26" spans="1:9">
      <c r="A26" s="901" t="s">
        <v>1467</v>
      </c>
      <c r="B26" s="96"/>
      <c r="C26" s="96"/>
      <c r="D26" s="96"/>
      <c r="E26" s="96"/>
      <c r="F26" s="96"/>
      <c r="G26" s="96"/>
      <c r="H26" s="96"/>
      <c r="I26" s="91"/>
    </row>
    <row r="27" spans="1:9">
      <c r="A27" s="902" t="s">
        <v>1468</v>
      </c>
      <c r="B27" s="96"/>
      <c r="C27" s="96"/>
      <c r="D27" s="96"/>
      <c r="E27" s="96"/>
      <c r="F27" s="96"/>
      <c r="G27" s="96"/>
      <c r="H27" s="96"/>
      <c r="I27" s="91"/>
    </row>
    <row r="28" spans="1:9">
      <c r="A28" s="902" t="s">
        <v>1469</v>
      </c>
      <c r="B28" s="96"/>
      <c r="C28" s="96"/>
      <c r="D28" s="96"/>
      <c r="E28" s="96"/>
      <c r="F28" s="96"/>
      <c r="G28" s="96"/>
      <c r="H28" s="96"/>
      <c r="I28" s="91"/>
    </row>
    <row r="29" spans="1:9">
      <c r="A29" s="906"/>
      <c r="B29" s="904"/>
      <c r="C29" s="904"/>
      <c r="D29" s="904"/>
      <c r="E29" s="904"/>
      <c r="F29" s="904"/>
      <c r="G29" s="904"/>
      <c r="H29" s="904"/>
      <c r="I29" s="905"/>
    </row>
    <row r="30" spans="1:9">
      <c r="A30" s="901" t="s">
        <v>1470</v>
      </c>
      <c r="B30" s="96"/>
      <c r="C30" s="96"/>
      <c r="D30" s="96"/>
      <c r="E30" s="96"/>
      <c r="F30" s="96"/>
      <c r="G30" s="96"/>
      <c r="H30" s="96"/>
      <c r="I30" s="91"/>
    </row>
    <row r="31" spans="1:9">
      <c r="A31" s="902" t="s">
        <v>1471</v>
      </c>
      <c r="B31" s="96"/>
      <c r="C31" s="96"/>
      <c r="D31" s="96"/>
      <c r="E31" s="96"/>
      <c r="F31" s="96"/>
      <c r="G31" s="96"/>
      <c r="H31" s="96"/>
      <c r="I31" s="91"/>
    </row>
    <row r="32" spans="1:9">
      <c r="A32" s="902" t="s">
        <v>1472</v>
      </c>
      <c r="B32" s="96"/>
      <c r="C32" s="96"/>
      <c r="D32" s="96"/>
      <c r="E32" s="96"/>
      <c r="F32" s="96"/>
      <c r="G32" s="96"/>
      <c r="H32" s="96"/>
      <c r="I32" s="91"/>
    </row>
    <row r="33" spans="1:9">
      <c r="A33" s="906"/>
      <c r="B33" s="904"/>
      <c r="C33" s="904"/>
      <c r="D33" s="904"/>
      <c r="E33" s="904"/>
      <c r="F33" s="904"/>
      <c r="G33" s="904"/>
      <c r="H33" s="904"/>
      <c r="I33" s="905"/>
    </row>
    <row r="34" spans="1:9">
      <c r="A34" s="3115" t="s">
        <v>1473</v>
      </c>
      <c r="B34" s="3116"/>
      <c r="C34" s="3116"/>
      <c r="D34" s="3116"/>
      <c r="E34" s="3116"/>
      <c r="F34" s="3116"/>
      <c r="G34" s="3116"/>
      <c r="H34" s="3116"/>
      <c r="I34" s="3117"/>
    </row>
    <row r="35" spans="1:9">
      <c r="A35" s="901" t="s">
        <v>1474</v>
      </c>
      <c r="B35" s="96"/>
      <c r="C35" s="96"/>
      <c r="D35" s="96"/>
      <c r="E35" s="96"/>
      <c r="F35" s="96"/>
      <c r="G35" s="96"/>
      <c r="H35" s="96"/>
      <c r="I35" s="91"/>
    </row>
    <row r="36" spans="1:9">
      <c r="A36" s="902" t="s">
        <v>1475</v>
      </c>
      <c r="B36" s="96"/>
      <c r="C36" s="96"/>
      <c r="D36" s="96"/>
      <c r="E36" s="96"/>
      <c r="F36" s="96"/>
      <c r="G36" s="96"/>
      <c r="H36" s="96"/>
      <c r="I36" s="91"/>
    </row>
    <row r="37" spans="1:9">
      <c r="A37" s="902" t="s">
        <v>1476</v>
      </c>
      <c r="B37" s="96"/>
      <c r="C37" s="96"/>
      <c r="D37" s="96"/>
      <c r="E37" s="96"/>
      <c r="F37" s="96"/>
      <c r="G37" s="96"/>
      <c r="H37" s="96"/>
      <c r="I37" s="91"/>
    </row>
    <row r="38" spans="1:9">
      <c r="A38" s="902" t="s">
        <v>1477</v>
      </c>
      <c r="B38" s="96"/>
      <c r="C38" s="96"/>
      <c r="D38" s="96"/>
      <c r="E38" s="96"/>
      <c r="F38" s="96"/>
      <c r="G38" s="96"/>
      <c r="H38" s="96"/>
      <c r="I38" s="91"/>
    </row>
    <row r="39" spans="1:9">
      <c r="A39" s="902" t="s">
        <v>1478</v>
      </c>
      <c r="B39" s="96"/>
      <c r="C39" s="96"/>
      <c r="D39" s="96"/>
      <c r="E39" s="96"/>
      <c r="F39" s="96"/>
      <c r="G39" s="96"/>
      <c r="H39" s="96"/>
      <c r="I39" s="91"/>
    </row>
    <row r="40" spans="1:9">
      <c r="A40" s="903"/>
      <c r="B40" s="904"/>
      <c r="C40" s="904"/>
      <c r="D40" s="904"/>
      <c r="E40" s="904"/>
      <c r="F40" s="904"/>
      <c r="G40" s="904"/>
      <c r="H40" s="904"/>
      <c r="I40" s="905"/>
    </row>
    <row r="41" spans="1:9">
      <c r="A41" s="901" t="s">
        <v>1479</v>
      </c>
      <c r="B41" s="96"/>
      <c r="C41" s="96"/>
      <c r="D41" s="96"/>
      <c r="E41" s="96"/>
      <c r="F41" s="96"/>
      <c r="G41" s="96"/>
      <c r="H41" s="96"/>
      <c r="I41" s="91"/>
    </row>
    <row r="42" spans="1:9" ht="32.25" customHeight="1">
      <c r="A42" s="3118" t="s">
        <v>1480</v>
      </c>
      <c r="B42" s="3119"/>
      <c r="C42" s="3119"/>
      <c r="D42" s="3119"/>
      <c r="E42" s="3119"/>
      <c r="F42" s="3119"/>
      <c r="G42" s="3119"/>
      <c r="H42" s="3119"/>
      <c r="I42" s="3120"/>
    </row>
    <row r="43" spans="1:9">
      <c r="A43" s="902" t="s">
        <v>1481</v>
      </c>
      <c r="B43" s="96"/>
      <c r="C43" s="96"/>
      <c r="D43" s="96"/>
      <c r="E43" s="96"/>
      <c r="F43" s="96"/>
      <c r="G43" s="96"/>
      <c r="H43" s="96"/>
      <c r="I43" s="91"/>
    </row>
    <row r="44" spans="1:9">
      <c r="A44" s="902" t="s">
        <v>1482</v>
      </c>
      <c r="B44" s="96"/>
      <c r="C44" s="96"/>
      <c r="D44" s="96"/>
      <c r="E44" s="96"/>
      <c r="F44" s="96"/>
      <c r="G44" s="96"/>
      <c r="H44" s="96"/>
      <c r="I44" s="91"/>
    </row>
    <row r="45" spans="1:9">
      <c r="A45" s="903"/>
      <c r="B45" s="904"/>
      <c r="C45" s="904"/>
      <c r="D45" s="904"/>
      <c r="E45" s="904"/>
      <c r="F45" s="904"/>
      <c r="G45" s="904"/>
      <c r="H45" s="904"/>
      <c r="I45" s="905"/>
    </row>
    <row r="46" spans="1:9">
      <c r="A46" s="901" t="s">
        <v>1483</v>
      </c>
      <c r="B46" s="96"/>
      <c r="C46" s="96"/>
      <c r="D46" s="96"/>
      <c r="E46" s="96"/>
      <c r="F46" s="96"/>
      <c r="G46" s="96"/>
      <c r="H46" s="96"/>
      <c r="I46" s="91"/>
    </row>
    <row r="47" spans="1:9">
      <c r="A47" s="902" t="s">
        <v>1484</v>
      </c>
      <c r="B47" s="96"/>
      <c r="C47" s="96"/>
      <c r="D47" s="96"/>
      <c r="E47" s="96"/>
      <c r="F47" s="96"/>
      <c r="G47" s="96"/>
      <c r="H47" s="96"/>
      <c r="I47" s="91"/>
    </row>
    <row r="48" spans="1:9">
      <c r="A48" s="902" t="s">
        <v>1485</v>
      </c>
      <c r="B48" s="96"/>
      <c r="C48" s="96"/>
      <c r="D48" s="96"/>
      <c r="E48" s="96"/>
      <c r="F48" s="96"/>
      <c r="G48" s="96"/>
      <c r="H48" s="96"/>
      <c r="I48" s="91"/>
    </row>
    <row r="49" spans="1:9" ht="25.5" customHeight="1">
      <c r="A49" s="3118" t="s">
        <v>1486</v>
      </c>
      <c r="B49" s="3119"/>
      <c r="C49" s="3119"/>
      <c r="D49" s="3119"/>
      <c r="E49" s="3119"/>
      <c r="F49" s="3119"/>
      <c r="G49" s="3119"/>
      <c r="H49" s="3119"/>
      <c r="I49" s="3120"/>
    </row>
    <row r="50" spans="1:9">
      <c r="A50" s="903"/>
      <c r="B50" s="904"/>
      <c r="C50" s="904"/>
      <c r="D50" s="904"/>
      <c r="E50" s="904"/>
      <c r="F50" s="904"/>
      <c r="G50" s="904"/>
      <c r="H50" s="904"/>
      <c r="I50" s="905"/>
    </row>
    <row r="51" spans="1:9">
      <c r="A51" s="901" t="s">
        <v>1487</v>
      </c>
      <c r="B51" s="96"/>
      <c r="C51" s="96"/>
      <c r="D51" s="96"/>
      <c r="E51" s="96"/>
      <c r="F51" s="96"/>
      <c r="G51" s="96"/>
      <c r="H51" s="96"/>
      <c r="I51" s="91"/>
    </row>
    <row r="52" spans="1:9">
      <c r="A52" s="902" t="s">
        <v>1488</v>
      </c>
      <c r="B52" s="96"/>
      <c r="C52" s="96"/>
      <c r="D52" s="96"/>
      <c r="E52" s="96"/>
      <c r="F52" s="96"/>
      <c r="G52" s="96"/>
      <c r="H52" s="96"/>
      <c r="I52" s="91"/>
    </row>
    <row r="53" spans="1:9">
      <c r="A53" s="903"/>
      <c r="B53" s="904"/>
      <c r="C53" s="904"/>
      <c r="D53" s="904"/>
      <c r="E53" s="904"/>
      <c r="F53" s="904"/>
      <c r="G53" s="904"/>
      <c r="H53" s="904"/>
      <c r="I53" s="905"/>
    </row>
    <row r="54" spans="1:9">
      <c r="A54" s="901" t="s">
        <v>1489</v>
      </c>
      <c r="B54" s="96"/>
      <c r="C54" s="96"/>
      <c r="D54" s="96"/>
      <c r="E54" s="96"/>
      <c r="F54" s="96"/>
      <c r="G54" s="96"/>
      <c r="H54" s="96"/>
      <c r="I54" s="91"/>
    </row>
    <row r="55" spans="1:9">
      <c r="A55" s="902" t="s">
        <v>1490</v>
      </c>
      <c r="B55" s="96"/>
      <c r="C55" s="96"/>
      <c r="D55" s="96"/>
      <c r="E55" s="96"/>
      <c r="F55" s="96"/>
      <c r="G55" s="96"/>
      <c r="H55" s="96"/>
      <c r="I55" s="91"/>
    </row>
    <row r="56" spans="1:9">
      <c r="A56" s="903"/>
      <c r="B56" s="904"/>
      <c r="C56" s="904"/>
      <c r="D56" s="904"/>
      <c r="E56" s="904"/>
      <c r="F56" s="904"/>
      <c r="G56" s="904"/>
      <c r="H56" s="904"/>
      <c r="I56" s="905"/>
    </row>
    <row r="57" spans="1:9">
      <c r="A57" s="3115" t="s">
        <v>1491</v>
      </c>
      <c r="B57" s="3116"/>
      <c r="C57" s="3116"/>
      <c r="D57" s="3116"/>
      <c r="E57" s="3116"/>
      <c r="F57" s="3116"/>
      <c r="G57" s="3116"/>
      <c r="H57" s="3116"/>
      <c r="I57" s="3117"/>
    </row>
    <row r="58" spans="1:9">
      <c r="A58" s="901" t="s">
        <v>1492</v>
      </c>
      <c r="B58" s="96"/>
      <c r="C58" s="96"/>
      <c r="D58" s="96"/>
      <c r="E58" s="96"/>
      <c r="F58" s="96"/>
      <c r="G58" s="96"/>
      <c r="H58" s="96"/>
      <c r="I58" s="91"/>
    </row>
    <row r="59" spans="1:9">
      <c r="A59" s="902" t="s">
        <v>1493</v>
      </c>
      <c r="B59" s="96"/>
      <c r="C59" s="96"/>
      <c r="D59" s="96"/>
      <c r="E59" s="96"/>
      <c r="F59" s="96"/>
      <c r="G59" s="96"/>
      <c r="H59" s="96"/>
      <c r="I59" s="91"/>
    </row>
    <row r="60" spans="1:9">
      <c r="A60" s="902" t="s">
        <v>1494</v>
      </c>
      <c r="B60" s="96"/>
      <c r="C60" s="96"/>
      <c r="D60" s="96"/>
      <c r="E60" s="96"/>
      <c r="F60" s="96"/>
      <c r="G60" s="96"/>
      <c r="H60" s="96"/>
      <c r="I60" s="91"/>
    </row>
    <row r="61" spans="1:9">
      <c r="A61" s="903"/>
      <c r="B61" s="904"/>
      <c r="C61" s="904"/>
      <c r="D61" s="904"/>
      <c r="E61" s="904"/>
      <c r="F61" s="904"/>
      <c r="G61" s="904"/>
      <c r="H61" s="904"/>
      <c r="I61" s="905"/>
    </row>
    <row r="62" spans="1:9" ht="27.75" customHeight="1">
      <c r="A62" s="3110" t="s">
        <v>1495</v>
      </c>
      <c r="B62" s="3111"/>
      <c r="C62" s="3111"/>
      <c r="D62" s="3111"/>
      <c r="E62" s="3111"/>
      <c r="F62" s="3111"/>
      <c r="G62" s="3111"/>
      <c r="H62" s="3111"/>
      <c r="I62" s="3112"/>
    </row>
    <row r="63" spans="1:9">
      <c r="A63" s="902" t="s">
        <v>1496</v>
      </c>
      <c r="B63" s="96"/>
      <c r="C63" s="96"/>
      <c r="D63" s="96"/>
      <c r="E63" s="96"/>
      <c r="F63" s="96"/>
      <c r="G63" s="96"/>
      <c r="H63" s="96"/>
      <c r="I63" s="91"/>
    </row>
    <row r="64" spans="1:9">
      <c r="A64" s="902" t="s">
        <v>1497</v>
      </c>
      <c r="B64" s="96"/>
      <c r="C64" s="96"/>
      <c r="D64" s="96"/>
      <c r="E64" s="96"/>
      <c r="F64" s="96"/>
      <c r="G64" s="96"/>
      <c r="H64" s="96"/>
      <c r="I64" s="91"/>
    </row>
    <row r="65" spans="1:9">
      <c r="A65" s="902" t="s">
        <v>1498</v>
      </c>
      <c r="B65" s="96"/>
      <c r="C65" s="96"/>
      <c r="D65" s="96"/>
      <c r="E65" s="96"/>
      <c r="F65" s="96"/>
      <c r="G65" s="96"/>
      <c r="H65" s="96"/>
      <c r="I65" s="91"/>
    </row>
    <row r="66" spans="1:9">
      <c r="A66" s="903"/>
      <c r="B66" s="904"/>
      <c r="C66" s="904"/>
      <c r="D66" s="904"/>
      <c r="E66" s="904"/>
      <c r="F66" s="904"/>
      <c r="G66" s="904"/>
      <c r="H66" s="904"/>
      <c r="I66" s="905"/>
    </row>
    <row r="67" spans="1:9">
      <c r="A67" s="901" t="s">
        <v>1499</v>
      </c>
      <c r="B67" s="96"/>
      <c r="C67" s="96"/>
      <c r="D67" s="96"/>
      <c r="E67" s="96"/>
      <c r="F67" s="96"/>
      <c r="G67" s="96"/>
      <c r="H67" s="96"/>
      <c r="I67" s="91"/>
    </row>
    <row r="68" spans="1:9">
      <c r="A68" s="902" t="s">
        <v>1500</v>
      </c>
      <c r="B68" s="96"/>
      <c r="C68" s="96"/>
      <c r="D68" s="96"/>
      <c r="E68" s="96"/>
      <c r="F68" s="96"/>
      <c r="G68" s="96"/>
      <c r="H68" s="96"/>
      <c r="I68" s="91"/>
    </row>
    <row r="69" spans="1:9">
      <c r="A69" s="903"/>
      <c r="B69" s="904"/>
      <c r="C69" s="904"/>
      <c r="D69" s="904"/>
      <c r="E69" s="904"/>
      <c r="F69" s="904"/>
      <c r="G69" s="904"/>
      <c r="H69" s="904"/>
      <c r="I69" s="905"/>
    </row>
  </sheetData>
  <mergeCells count="13">
    <mergeCell ref="A62:I62"/>
    <mergeCell ref="A1:I1"/>
    <mergeCell ref="H5:I5"/>
    <mergeCell ref="A8:I8"/>
    <mergeCell ref="A10:I10"/>
    <mergeCell ref="A11:I11"/>
    <mergeCell ref="A34:I34"/>
    <mergeCell ref="A42:I42"/>
    <mergeCell ref="A49:I49"/>
    <mergeCell ref="A57:I57"/>
    <mergeCell ref="D2:I2"/>
    <mergeCell ref="F3:I3"/>
    <mergeCell ref="B4:I4"/>
  </mergeCells>
  <phoneticPr fontId="112" type="noConversion"/>
  <pageMargins left="0.54" right="0.47" top="0.78740157480314965" bottom="0.98425196850393704" header="0.51181102362204722" footer="0.51181102362204722"/>
  <pageSetup paperSize="9" scale="79" orientation="portrait" horizontalDpi="1200" verticalDpi="1200" r:id="rId1"/>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sheetPr>
    <tabColor rgb="FF92D050"/>
  </sheetPr>
  <dimension ref="A1:G55"/>
  <sheetViews>
    <sheetView showGridLines="0" topLeftCell="A3" zoomScaleSheetLayoutView="130" workbookViewId="0">
      <selection activeCell="F36" sqref="F36:F37"/>
    </sheetView>
  </sheetViews>
  <sheetFormatPr baseColWidth="10" defaultColWidth="10.85546875" defaultRowHeight="12.75"/>
  <cols>
    <col min="1" max="7" width="15.140625" style="1452" customWidth="1"/>
    <col min="8" max="16384" width="10.85546875" style="1452"/>
  </cols>
  <sheetData>
    <row r="1" spans="1:7">
      <c r="A1" s="3121">
        <v>57</v>
      </c>
      <c r="B1" s="3121"/>
      <c r="C1" s="3121"/>
      <c r="D1" s="3121"/>
      <c r="E1" s="3121"/>
      <c r="F1" s="3121"/>
      <c r="G1" s="3121"/>
    </row>
    <row r="2" spans="1:7">
      <c r="A2" s="1453"/>
      <c r="B2" s="1453"/>
      <c r="C2" s="1453"/>
    </row>
    <row r="3" spans="1:7">
      <c r="A3" s="1453"/>
      <c r="B3" s="1453"/>
      <c r="C3" s="1453"/>
    </row>
    <row r="4" spans="1:7">
      <c r="A4" s="3121"/>
      <c r="B4" s="3121"/>
      <c r="C4" s="3121"/>
    </row>
    <row r="5" spans="1:7">
      <c r="A5" s="1453"/>
      <c r="B5" s="1453"/>
      <c r="C5" s="1453"/>
    </row>
    <row r="6" spans="1:7">
      <c r="A6" s="1453"/>
      <c r="B6" s="1453"/>
      <c r="C6" s="1453"/>
    </row>
    <row r="7" spans="1:7">
      <c r="A7" s="1453"/>
      <c r="B7" s="1453"/>
      <c r="C7" s="1453"/>
    </row>
    <row r="8" spans="1:7">
      <c r="A8" s="1453"/>
      <c r="B8" s="1453"/>
      <c r="C8" s="1453"/>
    </row>
    <row r="9" spans="1:7">
      <c r="A9" s="1453"/>
      <c r="B9" s="1453"/>
      <c r="C9" s="1453"/>
    </row>
    <row r="10" spans="1:7">
      <c r="A10" s="1453"/>
      <c r="B10" s="1453"/>
      <c r="C10" s="1453"/>
    </row>
    <row r="11" spans="1:7">
      <c r="A11" s="1453"/>
      <c r="B11" s="1453"/>
      <c r="C11" s="1453"/>
    </row>
    <row r="12" spans="1:7">
      <c r="A12" s="1453"/>
      <c r="B12" s="1453"/>
      <c r="C12" s="1453"/>
    </row>
    <row r="13" spans="1:7">
      <c r="A13" s="1453"/>
      <c r="B13" s="1453"/>
      <c r="C13" s="1453"/>
    </row>
    <row r="14" spans="1:7">
      <c r="A14" s="1453"/>
      <c r="B14" s="1453"/>
      <c r="C14" s="1453"/>
    </row>
    <row r="15" spans="1:7">
      <c r="A15" s="1453"/>
      <c r="B15" s="1453"/>
      <c r="C15" s="1453"/>
    </row>
    <row r="16" spans="1:7">
      <c r="A16" s="1453"/>
      <c r="B16" s="1453"/>
      <c r="C16" s="1453"/>
    </row>
    <row r="17" spans="1:7">
      <c r="A17" s="1453"/>
      <c r="B17" s="1453"/>
      <c r="C17" s="1453"/>
    </row>
    <row r="18" spans="1:7">
      <c r="A18" s="1453"/>
      <c r="B18" s="1453"/>
      <c r="C18" s="1453"/>
    </row>
    <row r="19" spans="1:7">
      <c r="A19" s="1453"/>
      <c r="B19" s="1453"/>
      <c r="C19" s="1453"/>
    </row>
    <row r="20" spans="1:7">
      <c r="A20" s="1453"/>
      <c r="B20" s="1453"/>
      <c r="C20" s="1453"/>
    </row>
    <row r="21" spans="1:7">
      <c r="A21" s="1453"/>
      <c r="B21" s="1453"/>
      <c r="C21" s="1453"/>
    </row>
    <row r="22" spans="1:7">
      <c r="A22" s="1453"/>
      <c r="B22" s="1453"/>
      <c r="C22" s="1453"/>
    </row>
    <row r="23" spans="1:7">
      <c r="A23" s="1453"/>
      <c r="B23" s="1453"/>
      <c r="C23" s="1453"/>
    </row>
    <row r="24" spans="1:7">
      <c r="A24" s="1453"/>
      <c r="B24" s="1453"/>
      <c r="C24" s="1453"/>
    </row>
    <row r="25" spans="1:7">
      <c r="A25" s="1453"/>
      <c r="B25" s="1453"/>
      <c r="C25" s="1453"/>
    </row>
    <row r="26" spans="1:7" ht="8.25" customHeight="1">
      <c r="A26" s="1453"/>
      <c r="B26" s="1453"/>
      <c r="C26" s="1453"/>
    </row>
    <row r="27" spans="1:7" ht="2.25" customHeight="1">
      <c r="A27" s="1453"/>
      <c r="B27" s="1453"/>
      <c r="C27" s="1453"/>
    </row>
    <row r="28" spans="1:7" ht="20.25" customHeight="1">
      <c r="A28" s="3122" t="str">
        <f>+'P 63 Détail des charges '!A8</f>
        <v>ETAT COMPLEMENTAIRE DU COMMISSARIAT DES IMPOTS / COMPTABILITE NATIONALE</v>
      </c>
      <c r="B28" s="3123"/>
      <c r="C28" s="3123"/>
      <c r="D28" s="3123"/>
      <c r="E28" s="3123"/>
      <c r="F28" s="3123"/>
      <c r="G28" s="3124"/>
    </row>
    <row r="29" spans="1:7">
      <c r="A29" s="1453"/>
      <c r="B29" s="1453"/>
      <c r="C29" s="1453"/>
    </row>
    <row r="30" spans="1:7">
      <c r="A30" s="1453"/>
      <c r="B30" s="1453"/>
      <c r="C30" s="1453"/>
    </row>
    <row r="34" spans="1:7">
      <c r="A34" s="1454"/>
      <c r="B34" s="1455"/>
      <c r="C34" s="1455"/>
      <c r="D34" s="1455"/>
      <c r="E34" s="1455"/>
      <c r="F34" s="1455"/>
      <c r="G34" s="1455"/>
    </row>
    <row r="35" spans="1:7">
      <c r="A35" s="1454"/>
      <c r="B35" s="1455"/>
      <c r="C35" s="1455"/>
      <c r="D35" s="1455"/>
      <c r="E35" s="1455"/>
      <c r="F35" s="1455"/>
      <c r="G35" s="1455"/>
    </row>
    <row r="36" spans="1:7">
      <c r="A36" s="1454"/>
      <c r="B36" s="1455"/>
      <c r="C36" s="1455"/>
      <c r="D36" s="1455"/>
      <c r="E36" s="1455"/>
      <c r="F36" s="1455"/>
      <c r="G36" s="1455"/>
    </row>
    <row r="37" spans="1:7">
      <c r="A37" s="1454"/>
      <c r="B37" s="1455"/>
      <c r="C37" s="1455"/>
      <c r="D37" s="1455"/>
      <c r="E37" s="1455"/>
      <c r="F37" s="1455"/>
      <c r="G37" s="1455"/>
    </row>
    <row r="38" spans="1:7">
      <c r="A38" s="1454"/>
      <c r="B38" s="1455"/>
      <c r="C38" s="1455"/>
      <c r="D38" s="1455"/>
      <c r="E38" s="1455"/>
      <c r="F38" s="1455"/>
      <c r="G38" s="1455"/>
    </row>
    <row r="39" spans="1:7">
      <c r="A39" s="1454"/>
      <c r="B39" s="1455"/>
      <c r="C39" s="1455"/>
      <c r="D39" s="1455"/>
      <c r="E39" s="1455"/>
      <c r="F39" s="1455"/>
      <c r="G39" s="1455"/>
    </row>
    <row r="40" spans="1:7">
      <c r="A40" s="1454"/>
      <c r="B40" s="1455"/>
      <c r="C40" s="1455"/>
      <c r="D40" s="1455"/>
      <c r="E40" s="1455"/>
      <c r="F40" s="1455"/>
      <c r="G40" s="1455"/>
    </row>
    <row r="41" spans="1:7">
      <c r="A41" s="1454"/>
      <c r="B41" s="1455"/>
      <c r="C41" s="1455"/>
      <c r="D41" s="1455"/>
      <c r="E41" s="1455"/>
      <c r="F41" s="1455"/>
      <c r="G41" s="1455"/>
    </row>
    <row r="42" spans="1:7">
      <c r="A42" s="1454"/>
      <c r="B42" s="1455"/>
      <c r="C42" s="1455"/>
      <c r="D42" s="1455"/>
      <c r="E42" s="1455"/>
      <c r="F42" s="1455"/>
      <c r="G42" s="1455"/>
    </row>
    <row r="43" spans="1:7">
      <c r="A43" s="1454"/>
      <c r="B43" s="1455"/>
      <c r="C43" s="1455"/>
      <c r="D43" s="1455"/>
      <c r="E43" s="1455"/>
      <c r="F43" s="1455"/>
      <c r="G43" s="1455"/>
    </row>
    <row r="44" spans="1:7">
      <c r="A44" s="1456"/>
      <c r="B44" s="1457"/>
      <c r="C44" s="1455"/>
      <c r="D44" s="1455"/>
      <c r="E44" s="1455"/>
      <c r="F44" s="1455"/>
      <c r="G44" s="1455"/>
    </row>
    <row r="45" spans="1:7">
      <c r="A45" s="1454"/>
      <c r="B45" s="1455"/>
      <c r="C45" s="1455"/>
      <c r="D45" s="1455"/>
      <c r="E45" s="1455"/>
      <c r="F45" s="1455"/>
      <c r="G45" s="1455"/>
    </row>
    <row r="46" spans="1:7">
      <c r="A46" s="1454"/>
      <c r="B46" s="1455"/>
      <c r="C46" s="1455"/>
      <c r="D46" s="1455"/>
      <c r="E46" s="1455"/>
      <c r="F46" s="1455"/>
      <c r="G46" s="1455"/>
    </row>
    <row r="47" spans="1:7">
      <c r="A47" s="1458"/>
      <c r="B47" s="1455"/>
      <c r="C47" s="1455"/>
      <c r="D47" s="1455"/>
      <c r="E47" s="1455"/>
      <c r="F47" s="1455"/>
      <c r="G47" s="1455"/>
    </row>
    <row r="48" spans="1:7">
      <c r="A48" s="1458"/>
      <c r="B48" s="1455"/>
      <c r="C48" s="1455"/>
      <c r="D48" s="1455"/>
      <c r="E48" s="1455"/>
      <c r="F48" s="1455"/>
      <c r="G48" s="1455"/>
    </row>
    <row r="49" spans="1:7">
      <c r="A49" s="1458"/>
      <c r="B49" s="1455"/>
      <c r="C49" s="1455"/>
      <c r="D49" s="1455"/>
      <c r="E49" s="1455"/>
      <c r="F49" s="1455"/>
      <c r="G49" s="1455"/>
    </row>
    <row r="50" spans="1:7">
      <c r="A50" s="1454"/>
      <c r="B50" s="1455"/>
      <c r="C50" s="1455"/>
      <c r="D50" s="1455"/>
      <c r="E50" s="1455"/>
      <c r="F50" s="1455"/>
      <c r="G50" s="1455"/>
    </row>
    <row r="51" spans="1:7">
      <c r="A51" s="1456"/>
      <c r="B51" s="1457"/>
      <c r="C51" s="1455"/>
      <c r="D51" s="1455"/>
      <c r="E51" s="1455"/>
      <c r="F51" s="1455"/>
      <c r="G51" s="1455"/>
    </row>
    <row r="52" spans="1:7">
      <c r="A52" s="1458"/>
      <c r="B52" s="1455"/>
      <c r="C52" s="1455"/>
      <c r="D52" s="1455"/>
      <c r="E52" s="1455"/>
      <c r="F52" s="1455"/>
      <c r="G52" s="1455"/>
    </row>
    <row r="53" spans="1:7">
      <c r="A53" s="1458"/>
      <c r="B53" s="1455"/>
      <c r="C53" s="1455"/>
      <c r="D53" s="1455"/>
      <c r="E53" s="1455"/>
      <c r="F53" s="1455"/>
      <c r="G53" s="1455"/>
    </row>
    <row r="54" spans="1:7">
      <c r="A54" s="1456"/>
      <c r="B54" s="1455"/>
      <c r="C54" s="1455"/>
      <c r="D54" s="1455"/>
      <c r="E54" s="1455"/>
      <c r="F54" s="1455"/>
      <c r="G54" s="1455"/>
    </row>
    <row r="55" spans="1:7">
      <c r="A55" s="1454"/>
      <c r="B55" s="1455"/>
      <c r="C55" s="1455"/>
      <c r="D55" s="1455"/>
      <c r="E55" s="1455"/>
      <c r="F55" s="1455"/>
      <c r="G55" s="1455"/>
    </row>
  </sheetData>
  <mergeCells count="3">
    <mergeCell ref="A1:G1"/>
    <mergeCell ref="A4:C4"/>
    <mergeCell ref="A28:G28"/>
  </mergeCells>
  <pageMargins left="0.4" right="0.43" top="0.984251969" bottom="0.984251969" header="0.4921259845" footer="0.4921259845"/>
  <headerFooter alignWithMargins="0"/>
</worksheet>
</file>

<file path=xl/worksheets/sheet57.xml><?xml version="1.0" encoding="utf-8"?>
<worksheet xmlns="http://schemas.openxmlformats.org/spreadsheetml/2006/main" xmlns:r="http://schemas.openxmlformats.org/officeDocument/2006/relationships">
  <sheetPr>
    <tabColor rgb="FF92D050"/>
  </sheetPr>
  <dimension ref="A1:H39"/>
  <sheetViews>
    <sheetView showGridLines="0" topLeftCell="A9" zoomScale="160" zoomScaleNormal="160" zoomScalePageLayoutView="160" workbookViewId="0">
      <selection activeCell="D13" sqref="D13:G13"/>
    </sheetView>
  </sheetViews>
  <sheetFormatPr baseColWidth="10" defaultRowHeight="12.75"/>
  <cols>
    <col min="1" max="1" width="8.85546875" style="1452" customWidth="1"/>
    <col min="2" max="2" width="9.42578125" style="1452" customWidth="1"/>
    <col min="3" max="3" width="12.42578125" style="1452" customWidth="1"/>
    <col min="4" max="4" width="10" style="1452" customWidth="1"/>
    <col min="5" max="5" width="9.28515625" style="1452" customWidth="1"/>
    <col min="6" max="6" width="8.140625" style="1452" customWidth="1"/>
    <col min="7" max="7" width="16.85546875" style="1452" customWidth="1"/>
    <col min="8" max="8" width="12.42578125" style="1452" customWidth="1"/>
    <col min="9" max="256" width="11.42578125" style="1452"/>
    <col min="257" max="257" width="8.85546875" style="1452" customWidth="1"/>
    <col min="258" max="258" width="7.28515625" style="1452" customWidth="1"/>
    <col min="259" max="259" width="12.42578125" style="1452" customWidth="1"/>
    <col min="260" max="260" width="10" style="1452" customWidth="1"/>
    <col min="261" max="261" width="9.28515625" style="1452" customWidth="1"/>
    <col min="262" max="262" width="8.140625" style="1452" customWidth="1"/>
    <col min="263" max="263" width="16.85546875" style="1452" customWidth="1"/>
    <col min="264" max="264" width="12.42578125" style="1452" customWidth="1"/>
    <col min="265" max="512" width="11.42578125" style="1452"/>
    <col min="513" max="513" width="8.85546875" style="1452" customWidth="1"/>
    <col min="514" max="514" width="7.28515625" style="1452" customWidth="1"/>
    <col min="515" max="515" width="12.42578125" style="1452" customWidth="1"/>
    <col min="516" max="516" width="10" style="1452" customWidth="1"/>
    <col min="517" max="517" width="9.28515625" style="1452" customWidth="1"/>
    <col min="518" max="518" width="8.140625" style="1452" customWidth="1"/>
    <col min="519" max="519" width="16.85546875" style="1452" customWidth="1"/>
    <col min="520" max="520" width="12.42578125" style="1452" customWidth="1"/>
    <col min="521" max="768" width="11.42578125" style="1452"/>
    <col min="769" max="769" width="8.85546875" style="1452" customWidth="1"/>
    <col min="770" max="770" width="7.28515625" style="1452" customWidth="1"/>
    <col min="771" max="771" width="12.42578125" style="1452" customWidth="1"/>
    <col min="772" max="772" width="10" style="1452" customWidth="1"/>
    <col min="773" max="773" width="9.28515625" style="1452" customWidth="1"/>
    <col min="774" max="774" width="8.140625" style="1452" customWidth="1"/>
    <col min="775" max="775" width="16.85546875" style="1452" customWidth="1"/>
    <col min="776" max="776" width="12.42578125" style="1452" customWidth="1"/>
    <col min="777" max="1024" width="11.42578125" style="1452"/>
    <col min="1025" max="1025" width="8.85546875" style="1452" customWidth="1"/>
    <col min="1026" max="1026" width="7.28515625" style="1452" customWidth="1"/>
    <col min="1027" max="1027" width="12.42578125" style="1452" customWidth="1"/>
    <col min="1028" max="1028" width="10" style="1452" customWidth="1"/>
    <col min="1029" max="1029" width="9.28515625" style="1452" customWidth="1"/>
    <col min="1030" max="1030" width="8.140625" style="1452" customWidth="1"/>
    <col min="1031" max="1031" width="16.85546875" style="1452" customWidth="1"/>
    <col min="1032" max="1032" width="12.42578125" style="1452" customWidth="1"/>
    <col min="1033" max="1280" width="11.42578125" style="1452"/>
    <col min="1281" max="1281" width="8.85546875" style="1452" customWidth="1"/>
    <col min="1282" max="1282" width="7.28515625" style="1452" customWidth="1"/>
    <col min="1283" max="1283" width="12.42578125" style="1452" customWidth="1"/>
    <col min="1284" max="1284" width="10" style="1452" customWidth="1"/>
    <col min="1285" max="1285" width="9.28515625" style="1452" customWidth="1"/>
    <col min="1286" max="1286" width="8.140625" style="1452" customWidth="1"/>
    <col min="1287" max="1287" width="16.85546875" style="1452" customWidth="1"/>
    <col min="1288" max="1288" width="12.42578125" style="1452" customWidth="1"/>
    <col min="1289" max="1536" width="11.42578125" style="1452"/>
    <col min="1537" max="1537" width="8.85546875" style="1452" customWidth="1"/>
    <col min="1538" max="1538" width="7.28515625" style="1452" customWidth="1"/>
    <col min="1539" max="1539" width="12.42578125" style="1452" customWidth="1"/>
    <col min="1540" max="1540" width="10" style="1452" customWidth="1"/>
    <col min="1541" max="1541" width="9.28515625" style="1452" customWidth="1"/>
    <col min="1542" max="1542" width="8.140625" style="1452" customWidth="1"/>
    <col min="1543" max="1543" width="16.85546875" style="1452" customWidth="1"/>
    <col min="1544" max="1544" width="12.42578125" style="1452" customWidth="1"/>
    <col min="1545" max="1792" width="11.42578125" style="1452"/>
    <col min="1793" max="1793" width="8.85546875" style="1452" customWidth="1"/>
    <col min="1794" max="1794" width="7.28515625" style="1452" customWidth="1"/>
    <col min="1795" max="1795" width="12.42578125" style="1452" customWidth="1"/>
    <col min="1796" max="1796" width="10" style="1452" customWidth="1"/>
    <col min="1797" max="1797" width="9.28515625" style="1452" customWidth="1"/>
    <col min="1798" max="1798" width="8.140625" style="1452" customWidth="1"/>
    <col min="1799" max="1799" width="16.85546875" style="1452" customWidth="1"/>
    <col min="1800" max="1800" width="12.42578125" style="1452" customWidth="1"/>
    <col min="1801" max="2048" width="11.42578125" style="1452"/>
    <col min="2049" max="2049" width="8.85546875" style="1452" customWidth="1"/>
    <col min="2050" max="2050" width="7.28515625" style="1452" customWidth="1"/>
    <col min="2051" max="2051" width="12.42578125" style="1452" customWidth="1"/>
    <col min="2052" max="2052" width="10" style="1452" customWidth="1"/>
    <col min="2053" max="2053" width="9.28515625" style="1452" customWidth="1"/>
    <col min="2054" max="2054" width="8.140625" style="1452" customWidth="1"/>
    <col min="2055" max="2055" width="16.85546875" style="1452" customWidth="1"/>
    <col min="2056" max="2056" width="12.42578125" style="1452" customWidth="1"/>
    <col min="2057" max="2304" width="11.42578125" style="1452"/>
    <col min="2305" max="2305" width="8.85546875" style="1452" customWidth="1"/>
    <col min="2306" max="2306" width="7.28515625" style="1452" customWidth="1"/>
    <col min="2307" max="2307" width="12.42578125" style="1452" customWidth="1"/>
    <col min="2308" max="2308" width="10" style="1452" customWidth="1"/>
    <col min="2309" max="2309" width="9.28515625" style="1452" customWidth="1"/>
    <col min="2310" max="2310" width="8.140625" style="1452" customWidth="1"/>
    <col min="2311" max="2311" width="16.85546875" style="1452" customWidth="1"/>
    <col min="2312" max="2312" width="12.42578125" style="1452" customWidth="1"/>
    <col min="2313" max="2560" width="11.42578125" style="1452"/>
    <col min="2561" max="2561" width="8.85546875" style="1452" customWidth="1"/>
    <col min="2562" max="2562" width="7.28515625" style="1452" customWidth="1"/>
    <col min="2563" max="2563" width="12.42578125" style="1452" customWidth="1"/>
    <col min="2564" max="2564" width="10" style="1452" customWidth="1"/>
    <col min="2565" max="2565" width="9.28515625" style="1452" customWidth="1"/>
    <col min="2566" max="2566" width="8.140625" style="1452" customWidth="1"/>
    <col min="2567" max="2567" width="16.85546875" style="1452" customWidth="1"/>
    <col min="2568" max="2568" width="12.42578125" style="1452" customWidth="1"/>
    <col min="2569" max="2816" width="11.42578125" style="1452"/>
    <col min="2817" max="2817" width="8.85546875" style="1452" customWidth="1"/>
    <col min="2818" max="2818" width="7.28515625" style="1452" customWidth="1"/>
    <col min="2819" max="2819" width="12.42578125" style="1452" customWidth="1"/>
    <col min="2820" max="2820" width="10" style="1452" customWidth="1"/>
    <col min="2821" max="2821" width="9.28515625" style="1452" customWidth="1"/>
    <col min="2822" max="2822" width="8.140625" style="1452" customWidth="1"/>
    <col min="2823" max="2823" width="16.85546875" style="1452" customWidth="1"/>
    <col min="2824" max="2824" width="12.42578125" style="1452" customWidth="1"/>
    <col min="2825" max="3072" width="11.42578125" style="1452"/>
    <col min="3073" max="3073" width="8.85546875" style="1452" customWidth="1"/>
    <col min="3074" max="3074" width="7.28515625" style="1452" customWidth="1"/>
    <col min="3075" max="3075" width="12.42578125" style="1452" customWidth="1"/>
    <col min="3076" max="3076" width="10" style="1452" customWidth="1"/>
    <col min="3077" max="3077" width="9.28515625" style="1452" customWidth="1"/>
    <col min="3078" max="3078" width="8.140625" style="1452" customWidth="1"/>
    <col min="3079" max="3079" width="16.85546875" style="1452" customWidth="1"/>
    <col min="3080" max="3080" width="12.42578125" style="1452" customWidth="1"/>
    <col min="3081" max="3328" width="11.42578125" style="1452"/>
    <col min="3329" max="3329" width="8.85546875" style="1452" customWidth="1"/>
    <col min="3330" max="3330" width="7.28515625" style="1452" customWidth="1"/>
    <col min="3331" max="3331" width="12.42578125" style="1452" customWidth="1"/>
    <col min="3332" max="3332" width="10" style="1452" customWidth="1"/>
    <col min="3333" max="3333" width="9.28515625" style="1452" customWidth="1"/>
    <col min="3334" max="3334" width="8.140625" style="1452" customWidth="1"/>
    <col min="3335" max="3335" width="16.85546875" style="1452" customWidth="1"/>
    <col min="3336" max="3336" width="12.42578125" style="1452" customWidth="1"/>
    <col min="3337" max="3584" width="11.42578125" style="1452"/>
    <col min="3585" max="3585" width="8.85546875" style="1452" customWidth="1"/>
    <col min="3586" max="3586" width="7.28515625" style="1452" customWidth="1"/>
    <col min="3587" max="3587" width="12.42578125" style="1452" customWidth="1"/>
    <col min="3588" max="3588" width="10" style="1452" customWidth="1"/>
    <col min="3589" max="3589" width="9.28515625" style="1452" customWidth="1"/>
    <col min="3590" max="3590" width="8.140625" style="1452" customWidth="1"/>
    <col min="3591" max="3591" width="16.85546875" style="1452" customWidth="1"/>
    <col min="3592" max="3592" width="12.42578125" style="1452" customWidth="1"/>
    <col min="3593" max="3840" width="11.42578125" style="1452"/>
    <col min="3841" max="3841" width="8.85546875" style="1452" customWidth="1"/>
    <col min="3842" max="3842" width="7.28515625" style="1452" customWidth="1"/>
    <col min="3843" max="3843" width="12.42578125" style="1452" customWidth="1"/>
    <col min="3844" max="3844" width="10" style="1452" customWidth="1"/>
    <col min="3845" max="3845" width="9.28515625" style="1452" customWidth="1"/>
    <col min="3846" max="3846" width="8.140625" style="1452" customWidth="1"/>
    <col min="3847" max="3847" width="16.85546875" style="1452" customWidth="1"/>
    <col min="3848" max="3848" width="12.42578125" style="1452" customWidth="1"/>
    <col min="3849" max="4096" width="11.42578125" style="1452"/>
    <col min="4097" max="4097" width="8.85546875" style="1452" customWidth="1"/>
    <col min="4098" max="4098" width="7.28515625" style="1452" customWidth="1"/>
    <col min="4099" max="4099" width="12.42578125" style="1452" customWidth="1"/>
    <col min="4100" max="4100" width="10" style="1452" customWidth="1"/>
    <col min="4101" max="4101" width="9.28515625" style="1452" customWidth="1"/>
    <col min="4102" max="4102" width="8.140625" style="1452" customWidth="1"/>
    <col min="4103" max="4103" width="16.85546875" style="1452" customWidth="1"/>
    <col min="4104" max="4104" width="12.42578125" style="1452" customWidth="1"/>
    <col min="4105" max="4352" width="11.42578125" style="1452"/>
    <col min="4353" max="4353" width="8.85546875" style="1452" customWidth="1"/>
    <col min="4354" max="4354" width="7.28515625" style="1452" customWidth="1"/>
    <col min="4355" max="4355" width="12.42578125" style="1452" customWidth="1"/>
    <col min="4356" max="4356" width="10" style="1452" customWidth="1"/>
    <col min="4357" max="4357" width="9.28515625" style="1452" customWidth="1"/>
    <col min="4358" max="4358" width="8.140625" style="1452" customWidth="1"/>
    <col min="4359" max="4359" width="16.85546875" style="1452" customWidth="1"/>
    <col min="4360" max="4360" width="12.42578125" style="1452" customWidth="1"/>
    <col min="4361" max="4608" width="11.42578125" style="1452"/>
    <col min="4609" max="4609" width="8.85546875" style="1452" customWidth="1"/>
    <col min="4610" max="4610" width="7.28515625" style="1452" customWidth="1"/>
    <col min="4611" max="4611" width="12.42578125" style="1452" customWidth="1"/>
    <col min="4612" max="4612" width="10" style="1452" customWidth="1"/>
    <col min="4613" max="4613" width="9.28515625" style="1452" customWidth="1"/>
    <col min="4614" max="4614" width="8.140625" style="1452" customWidth="1"/>
    <col min="4615" max="4615" width="16.85546875" style="1452" customWidth="1"/>
    <col min="4616" max="4616" width="12.42578125" style="1452" customWidth="1"/>
    <col min="4617" max="4864" width="11.42578125" style="1452"/>
    <col min="4865" max="4865" width="8.85546875" style="1452" customWidth="1"/>
    <col min="4866" max="4866" width="7.28515625" style="1452" customWidth="1"/>
    <col min="4867" max="4867" width="12.42578125" style="1452" customWidth="1"/>
    <col min="4868" max="4868" width="10" style="1452" customWidth="1"/>
    <col min="4869" max="4869" width="9.28515625" style="1452" customWidth="1"/>
    <col min="4870" max="4870" width="8.140625" style="1452" customWidth="1"/>
    <col min="4871" max="4871" width="16.85546875" style="1452" customWidth="1"/>
    <col min="4872" max="4872" width="12.42578125" style="1452" customWidth="1"/>
    <col min="4873" max="5120" width="11.42578125" style="1452"/>
    <col min="5121" max="5121" width="8.85546875" style="1452" customWidth="1"/>
    <col min="5122" max="5122" width="7.28515625" style="1452" customWidth="1"/>
    <col min="5123" max="5123" width="12.42578125" style="1452" customWidth="1"/>
    <col min="5124" max="5124" width="10" style="1452" customWidth="1"/>
    <col min="5125" max="5125" width="9.28515625" style="1452" customWidth="1"/>
    <col min="5126" max="5126" width="8.140625" style="1452" customWidth="1"/>
    <col min="5127" max="5127" width="16.85546875" style="1452" customWidth="1"/>
    <col min="5128" max="5128" width="12.42578125" style="1452" customWidth="1"/>
    <col min="5129" max="5376" width="11.42578125" style="1452"/>
    <col min="5377" max="5377" width="8.85546875" style="1452" customWidth="1"/>
    <col min="5378" max="5378" width="7.28515625" style="1452" customWidth="1"/>
    <col min="5379" max="5379" width="12.42578125" style="1452" customWidth="1"/>
    <col min="5380" max="5380" width="10" style="1452" customWidth="1"/>
    <col min="5381" max="5381" width="9.28515625" style="1452" customWidth="1"/>
    <col min="5382" max="5382" width="8.140625" style="1452" customWidth="1"/>
    <col min="5383" max="5383" width="16.85546875" style="1452" customWidth="1"/>
    <col min="5384" max="5384" width="12.42578125" style="1452" customWidth="1"/>
    <col min="5385" max="5632" width="11.42578125" style="1452"/>
    <col min="5633" max="5633" width="8.85546875" style="1452" customWidth="1"/>
    <col min="5634" max="5634" width="7.28515625" style="1452" customWidth="1"/>
    <col min="5635" max="5635" width="12.42578125" style="1452" customWidth="1"/>
    <col min="5636" max="5636" width="10" style="1452" customWidth="1"/>
    <col min="5637" max="5637" width="9.28515625" style="1452" customWidth="1"/>
    <col min="5638" max="5638" width="8.140625" style="1452" customWidth="1"/>
    <col min="5639" max="5639" width="16.85546875" style="1452" customWidth="1"/>
    <col min="5640" max="5640" width="12.42578125" style="1452" customWidth="1"/>
    <col min="5641" max="5888" width="11.42578125" style="1452"/>
    <col min="5889" max="5889" width="8.85546875" style="1452" customWidth="1"/>
    <col min="5890" max="5890" width="7.28515625" style="1452" customWidth="1"/>
    <col min="5891" max="5891" width="12.42578125" style="1452" customWidth="1"/>
    <col min="5892" max="5892" width="10" style="1452" customWidth="1"/>
    <col min="5893" max="5893" width="9.28515625" style="1452" customWidth="1"/>
    <col min="5894" max="5894" width="8.140625" style="1452" customWidth="1"/>
    <col min="5895" max="5895" width="16.85546875" style="1452" customWidth="1"/>
    <col min="5896" max="5896" width="12.42578125" style="1452" customWidth="1"/>
    <col min="5897" max="6144" width="11.42578125" style="1452"/>
    <col min="6145" max="6145" width="8.85546875" style="1452" customWidth="1"/>
    <col min="6146" max="6146" width="7.28515625" style="1452" customWidth="1"/>
    <col min="6147" max="6147" width="12.42578125" style="1452" customWidth="1"/>
    <col min="6148" max="6148" width="10" style="1452" customWidth="1"/>
    <col min="6149" max="6149" width="9.28515625" style="1452" customWidth="1"/>
    <col min="6150" max="6150" width="8.140625" style="1452" customWidth="1"/>
    <col min="6151" max="6151" width="16.85546875" style="1452" customWidth="1"/>
    <col min="6152" max="6152" width="12.42578125" style="1452" customWidth="1"/>
    <col min="6153" max="6400" width="11.42578125" style="1452"/>
    <col min="6401" max="6401" width="8.85546875" style="1452" customWidth="1"/>
    <col min="6402" max="6402" width="7.28515625" style="1452" customWidth="1"/>
    <col min="6403" max="6403" width="12.42578125" style="1452" customWidth="1"/>
    <col min="6404" max="6404" width="10" style="1452" customWidth="1"/>
    <col min="6405" max="6405" width="9.28515625" style="1452" customWidth="1"/>
    <col min="6406" max="6406" width="8.140625" style="1452" customWidth="1"/>
    <col min="6407" max="6407" width="16.85546875" style="1452" customWidth="1"/>
    <col min="6408" max="6408" width="12.42578125" style="1452" customWidth="1"/>
    <col min="6409" max="6656" width="11.42578125" style="1452"/>
    <col min="6657" max="6657" width="8.85546875" style="1452" customWidth="1"/>
    <col min="6658" max="6658" width="7.28515625" style="1452" customWidth="1"/>
    <col min="6659" max="6659" width="12.42578125" style="1452" customWidth="1"/>
    <col min="6660" max="6660" width="10" style="1452" customWidth="1"/>
    <col min="6661" max="6661" width="9.28515625" style="1452" customWidth="1"/>
    <col min="6662" max="6662" width="8.140625" style="1452" customWidth="1"/>
    <col min="6663" max="6663" width="16.85546875" style="1452" customWidth="1"/>
    <col min="6664" max="6664" width="12.42578125" style="1452" customWidth="1"/>
    <col min="6665" max="6912" width="11.42578125" style="1452"/>
    <col min="6913" max="6913" width="8.85546875" style="1452" customWidth="1"/>
    <col min="6914" max="6914" width="7.28515625" style="1452" customWidth="1"/>
    <col min="6915" max="6915" width="12.42578125" style="1452" customWidth="1"/>
    <col min="6916" max="6916" width="10" style="1452" customWidth="1"/>
    <col min="6917" max="6917" width="9.28515625" style="1452" customWidth="1"/>
    <col min="6918" max="6918" width="8.140625" style="1452" customWidth="1"/>
    <col min="6919" max="6919" width="16.85546875" style="1452" customWidth="1"/>
    <col min="6920" max="6920" width="12.42578125" style="1452" customWidth="1"/>
    <col min="6921" max="7168" width="11.42578125" style="1452"/>
    <col min="7169" max="7169" width="8.85546875" style="1452" customWidth="1"/>
    <col min="7170" max="7170" width="7.28515625" style="1452" customWidth="1"/>
    <col min="7171" max="7171" width="12.42578125" style="1452" customWidth="1"/>
    <col min="7172" max="7172" width="10" style="1452" customWidth="1"/>
    <col min="7173" max="7173" width="9.28515625" style="1452" customWidth="1"/>
    <col min="7174" max="7174" width="8.140625" style="1452" customWidth="1"/>
    <col min="7175" max="7175" width="16.85546875" style="1452" customWidth="1"/>
    <col min="7176" max="7176" width="12.42578125" style="1452" customWidth="1"/>
    <col min="7177" max="7424" width="11.42578125" style="1452"/>
    <col min="7425" max="7425" width="8.85546875" style="1452" customWidth="1"/>
    <col min="7426" max="7426" width="7.28515625" style="1452" customWidth="1"/>
    <col min="7427" max="7427" width="12.42578125" style="1452" customWidth="1"/>
    <col min="7428" max="7428" width="10" style="1452" customWidth="1"/>
    <col min="7429" max="7429" width="9.28515625" style="1452" customWidth="1"/>
    <col min="7430" max="7430" width="8.140625" style="1452" customWidth="1"/>
    <col min="7431" max="7431" width="16.85546875" style="1452" customWidth="1"/>
    <col min="7432" max="7432" width="12.42578125" style="1452" customWidth="1"/>
    <col min="7433" max="7680" width="11.42578125" style="1452"/>
    <col min="7681" max="7681" width="8.85546875" style="1452" customWidth="1"/>
    <col min="7682" max="7682" width="7.28515625" style="1452" customWidth="1"/>
    <col min="7683" max="7683" width="12.42578125" style="1452" customWidth="1"/>
    <col min="7684" max="7684" width="10" style="1452" customWidth="1"/>
    <col min="7685" max="7685" width="9.28515625" style="1452" customWidth="1"/>
    <col min="7686" max="7686" width="8.140625" style="1452" customWidth="1"/>
    <col min="7687" max="7687" width="16.85546875" style="1452" customWidth="1"/>
    <col min="7688" max="7688" width="12.42578125" style="1452" customWidth="1"/>
    <col min="7689" max="7936" width="11.42578125" style="1452"/>
    <col min="7937" max="7937" width="8.85546875" style="1452" customWidth="1"/>
    <col min="7938" max="7938" width="7.28515625" style="1452" customWidth="1"/>
    <col min="7939" max="7939" width="12.42578125" style="1452" customWidth="1"/>
    <col min="7940" max="7940" width="10" style="1452" customWidth="1"/>
    <col min="7941" max="7941" width="9.28515625" style="1452" customWidth="1"/>
    <col min="7942" max="7942" width="8.140625" style="1452" customWidth="1"/>
    <col min="7943" max="7943" width="16.85546875" style="1452" customWidth="1"/>
    <col min="7944" max="7944" width="12.42578125" style="1452" customWidth="1"/>
    <col min="7945" max="8192" width="11.42578125" style="1452"/>
    <col min="8193" max="8193" width="8.85546875" style="1452" customWidth="1"/>
    <col min="8194" max="8194" width="7.28515625" style="1452" customWidth="1"/>
    <col min="8195" max="8195" width="12.42578125" style="1452" customWidth="1"/>
    <col min="8196" max="8196" width="10" style="1452" customWidth="1"/>
    <col min="8197" max="8197" width="9.28515625" style="1452" customWidth="1"/>
    <col min="8198" max="8198" width="8.140625" style="1452" customWidth="1"/>
    <col min="8199" max="8199" width="16.85546875" style="1452" customWidth="1"/>
    <col min="8200" max="8200" width="12.42578125" style="1452" customWidth="1"/>
    <col min="8201" max="8448" width="11.42578125" style="1452"/>
    <col min="8449" max="8449" width="8.85546875" style="1452" customWidth="1"/>
    <col min="8450" max="8450" width="7.28515625" style="1452" customWidth="1"/>
    <col min="8451" max="8451" width="12.42578125" style="1452" customWidth="1"/>
    <col min="8452" max="8452" width="10" style="1452" customWidth="1"/>
    <col min="8453" max="8453" width="9.28515625" style="1452" customWidth="1"/>
    <col min="8454" max="8454" width="8.140625" style="1452" customWidth="1"/>
    <col min="8455" max="8455" width="16.85546875" style="1452" customWidth="1"/>
    <col min="8456" max="8456" width="12.42578125" style="1452" customWidth="1"/>
    <col min="8457" max="8704" width="11.42578125" style="1452"/>
    <col min="8705" max="8705" width="8.85546875" style="1452" customWidth="1"/>
    <col min="8706" max="8706" width="7.28515625" style="1452" customWidth="1"/>
    <col min="8707" max="8707" width="12.42578125" style="1452" customWidth="1"/>
    <col min="8708" max="8708" width="10" style="1452" customWidth="1"/>
    <col min="8709" max="8709" width="9.28515625" style="1452" customWidth="1"/>
    <col min="8710" max="8710" width="8.140625" style="1452" customWidth="1"/>
    <col min="8711" max="8711" width="16.85546875" style="1452" customWidth="1"/>
    <col min="8712" max="8712" width="12.42578125" style="1452" customWidth="1"/>
    <col min="8713" max="8960" width="11.42578125" style="1452"/>
    <col min="8961" max="8961" width="8.85546875" style="1452" customWidth="1"/>
    <col min="8962" max="8962" width="7.28515625" style="1452" customWidth="1"/>
    <col min="8963" max="8963" width="12.42578125" style="1452" customWidth="1"/>
    <col min="8964" max="8964" width="10" style="1452" customWidth="1"/>
    <col min="8965" max="8965" width="9.28515625" style="1452" customWidth="1"/>
    <col min="8966" max="8966" width="8.140625" style="1452" customWidth="1"/>
    <col min="8967" max="8967" width="16.85546875" style="1452" customWidth="1"/>
    <col min="8968" max="8968" width="12.42578125" style="1452" customWidth="1"/>
    <col min="8969" max="9216" width="11.42578125" style="1452"/>
    <col min="9217" max="9217" width="8.85546875" style="1452" customWidth="1"/>
    <col min="9218" max="9218" width="7.28515625" style="1452" customWidth="1"/>
    <col min="9219" max="9219" width="12.42578125" style="1452" customWidth="1"/>
    <col min="9220" max="9220" width="10" style="1452" customWidth="1"/>
    <col min="9221" max="9221" width="9.28515625" style="1452" customWidth="1"/>
    <col min="9222" max="9222" width="8.140625" style="1452" customWidth="1"/>
    <col min="9223" max="9223" width="16.85546875" style="1452" customWidth="1"/>
    <col min="9224" max="9224" width="12.42578125" style="1452" customWidth="1"/>
    <col min="9225" max="9472" width="11.42578125" style="1452"/>
    <col min="9473" max="9473" width="8.85546875" style="1452" customWidth="1"/>
    <col min="9474" max="9474" width="7.28515625" style="1452" customWidth="1"/>
    <col min="9475" max="9475" width="12.42578125" style="1452" customWidth="1"/>
    <col min="9476" max="9476" width="10" style="1452" customWidth="1"/>
    <col min="9477" max="9477" width="9.28515625" style="1452" customWidth="1"/>
    <col min="9478" max="9478" width="8.140625" style="1452" customWidth="1"/>
    <col min="9479" max="9479" width="16.85546875" style="1452" customWidth="1"/>
    <col min="9480" max="9480" width="12.42578125" style="1452" customWidth="1"/>
    <col min="9481" max="9728" width="11.42578125" style="1452"/>
    <col min="9729" max="9729" width="8.85546875" style="1452" customWidth="1"/>
    <col min="9730" max="9730" width="7.28515625" style="1452" customWidth="1"/>
    <col min="9731" max="9731" width="12.42578125" style="1452" customWidth="1"/>
    <col min="9732" max="9732" width="10" style="1452" customWidth="1"/>
    <col min="9733" max="9733" width="9.28515625" style="1452" customWidth="1"/>
    <col min="9734" max="9734" width="8.140625" style="1452" customWidth="1"/>
    <col min="9735" max="9735" width="16.85546875" style="1452" customWidth="1"/>
    <col min="9736" max="9736" width="12.42578125" style="1452" customWidth="1"/>
    <col min="9737" max="9984" width="11.42578125" style="1452"/>
    <col min="9985" max="9985" width="8.85546875" style="1452" customWidth="1"/>
    <col min="9986" max="9986" width="7.28515625" style="1452" customWidth="1"/>
    <col min="9987" max="9987" width="12.42578125" style="1452" customWidth="1"/>
    <col min="9988" max="9988" width="10" style="1452" customWidth="1"/>
    <col min="9989" max="9989" width="9.28515625" style="1452" customWidth="1"/>
    <col min="9990" max="9990" width="8.140625" style="1452" customWidth="1"/>
    <col min="9991" max="9991" width="16.85546875" style="1452" customWidth="1"/>
    <col min="9992" max="9992" width="12.42578125" style="1452" customWidth="1"/>
    <col min="9993" max="10240" width="11.42578125" style="1452"/>
    <col min="10241" max="10241" width="8.85546875" style="1452" customWidth="1"/>
    <col min="10242" max="10242" width="7.28515625" style="1452" customWidth="1"/>
    <col min="10243" max="10243" width="12.42578125" style="1452" customWidth="1"/>
    <col min="10244" max="10244" width="10" style="1452" customWidth="1"/>
    <col min="10245" max="10245" width="9.28515625" style="1452" customWidth="1"/>
    <col min="10246" max="10246" width="8.140625" style="1452" customWidth="1"/>
    <col min="10247" max="10247" width="16.85546875" style="1452" customWidth="1"/>
    <col min="10248" max="10248" width="12.42578125" style="1452" customWidth="1"/>
    <col min="10249" max="10496" width="11.42578125" style="1452"/>
    <col min="10497" max="10497" width="8.85546875" style="1452" customWidth="1"/>
    <col min="10498" max="10498" width="7.28515625" style="1452" customWidth="1"/>
    <col min="10499" max="10499" width="12.42578125" style="1452" customWidth="1"/>
    <col min="10500" max="10500" width="10" style="1452" customWidth="1"/>
    <col min="10501" max="10501" width="9.28515625" style="1452" customWidth="1"/>
    <col min="10502" max="10502" width="8.140625" style="1452" customWidth="1"/>
    <col min="10503" max="10503" width="16.85546875" style="1452" customWidth="1"/>
    <col min="10504" max="10504" width="12.42578125" style="1452" customWidth="1"/>
    <col min="10505" max="10752" width="11.42578125" style="1452"/>
    <col min="10753" max="10753" width="8.85546875" style="1452" customWidth="1"/>
    <col min="10754" max="10754" width="7.28515625" style="1452" customWidth="1"/>
    <col min="10755" max="10755" width="12.42578125" style="1452" customWidth="1"/>
    <col min="10756" max="10756" width="10" style="1452" customWidth="1"/>
    <col min="10757" max="10757" width="9.28515625" style="1452" customWidth="1"/>
    <col min="10758" max="10758" width="8.140625" style="1452" customWidth="1"/>
    <col min="10759" max="10759" width="16.85546875" style="1452" customWidth="1"/>
    <col min="10760" max="10760" width="12.42578125" style="1452" customWidth="1"/>
    <col min="10761" max="11008" width="11.42578125" style="1452"/>
    <col min="11009" max="11009" width="8.85546875" style="1452" customWidth="1"/>
    <col min="11010" max="11010" width="7.28515625" style="1452" customWidth="1"/>
    <col min="11011" max="11011" width="12.42578125" style="1452" customWidth="1"/>
    <col min="11012" max="11012" width="10" style="1452" customWidth="1"/>
    <col min="11013" max="11013" width="9.28515625" style="1452" customWidth="1"/>
    <col min="11014" max="11014" width="8.140625" style="1452" customWidth="1"/>
    <col min="11015" max="11015" width="16.85546875" style="1452" customWidth="1"/>
    <col min="11016" max="11016" width="12.42578125" style="1452" customWidth="1"/>
    <col min="11017" max="11264" width="11.42578125" style="1452"/>
    <col min="11265" max="11265" width="8.85546875" style="1452" customWidth="1"/>
    <col min="11266" max="11266" width="7.28515625" style="1452" customWidth="1"/>
    <col min="11267" max="11267" width="12.42578125" style="1452" customWidth="1"/>
    <col min="11268" max="11268" width="10" style="1452" customWidth="1"/>
    <col min="11269" max="11269" width="9.28515625" style="1452" customWidth="1"/>
    <col min="11270" max="11270" width="8.140625" style="1452" customWidth="1"/>
    <col min="11271" max="11271" width="16.85546875" style="1452" customWidth="1"/>
    <col min="11272" max="11272" width="12.42578125" style="1452" customWidth="1"/>
    <col min="11273" max="11520" width="11.42578125" style="1452"/>
    <col min="11521" max="11521" width="8.85546875" style="1452" customWidth="1"/>
    <col min="11522" max="11522" width="7.28515625" style="1452" customWidth="1"/>
    <col min="11523" max="11523" width="12.42578125" style="1452" customWidth="1"/>
    <col min="11524" max="11524" width="10" style="1452" customWidth="1"/>
    <col min="11525" max="11525" width="9.28515625" style="1452" customWidth="1"/>
    <col min="11526" max="11526" width="8.140625" style="1452" customWidth="1"/>
    <col min="11527" max="11527" width="16.85546875" style="1452" customWidth="1"/>
    <col min="11528" max="11528" width="12.42578125" style="1452" customWidth="1"/>
    <col min="11529" max="11776" width="11.42578125" style="1452"/>
    <col min="11777" max="11777" width="8.85546875" style="1452" customWidth="1"/>
    <col min="11778" max="11778" width="7.28515625" style="1452" customWidth="1"/>
    <col min="11779" max="11779" width="12.42578125" style="1452" customWidth="1"/>
    <col min="11780" max="11780" width="10" style="1452" customWidth="1"/>
    <col min="11781" max="11781" width="9.28515625" style="1452" customWidth="1"/>
    <col min="11782" max="11782" width="8.140625" style="1452" customWidth="1"/>
    <col min="11783" max="11783" width="16.85546875" style="1452" customWidth="1"/>
    <col min="11784" max="11784" width="12.42578125" style="1452" customWidth="1"/>
    <col min="11785" max="12032" width="11.42578125" style="1452"/>
    <col min="12033" max="12033" width="8.85546875" style="1452" customWidth="1"/>
    <col min="12034" max="12034" width="7.28515625" style="1452" customWidth="1"/>
    <col min="12035" max="12035" width="12.42578125" style="1452" customWidth="1"/>
    <col min="12036" max="12036" width="10" style="1452" customWidth="1"/>
    <col min="12037" max="12037" width="9.28515625" style="1452" customWidth="1"/>
    <col min="12038" max="12038" width="8.140625" style="1452" customWidth="1"/>
    <col min="12039" max="12039" width="16.85546875" style="1452" customWidth="1"/>
    <col min="12040" max="12040" width="12.42578125" style="1452" customWidth="1"/>
    <col min="12041" max="12288" width="11.42578125" style="1452"/>
    <col min="12289" max="12289" width="8.85546875" style="1452" customWidth="1"/>
    <col min="12290" max="12290" width="7.28515625" style="1452" customWidth="1"/>
    <col min="12291" max="12291" width="12.42578125" style="1452" customWidth="1"/>
    <col min="12292" max="12292" width="10" style="1452" customWidth="1"/>
    <col min="12293" max="12293" width="9.28515625" style="1452" customWidth="1"/>
    <col min="12294" max="12294" width="8.140625" style="1452" customWidth="1"/>
    <col min="12295" max="12295" width="16.85546875" style="1452" customWidth="1"/>
    <col min="12296" max="12296" width="12.42578125" style="1452" customWidth="1"/>
    <col min="12297" max="12544" width="11.42578125" style="1452"/>
    <col min="12545" max="12545" width="8.85546875" style="1452" customWidth="1"/>
    <col min="12546" max="12546" width="7.28515625" style="1452" customWidth="1"/>
    <col min="12547" max="12547" width="12.42578125" style="1452" customWidth="1"/>
    <col min="12548" max="12548" width="10" style="1452" customWidth="1"/>
    <col min="12549" max="12549" width="9.28515625" style="1452" customWidth="1"/>
    <col min="12550" max="12550" width="8.140625" style="1452" customWidth="1"/>
    <col min="12551" max="12551" width="16.85546875" style="1452" customWidth="1"/>
    <col min="12552" max="12552" width="12.42578125" style="1452" customWidth="1"/>
    <col min="12553" max="12800" width="11.42578125" style="1452"/>
    <col min="12801" max="12801" width="8.85546875" style="1452" customWidth="1"/>
    <col min="12802" max="12802" width="7.28515625" style="1452" customWidth="1"/>
    <col min="12803" max="12803" width="12.42578125" style="1452" customWidth="1"/>
    <col min="12804" max="12804" width="10" style="1452" customWidth="1"/>
    <col min="12805" max="12805" width="9.28515625" style="1452" customWidth="1"/>
    <col min="12806" max="12806" width="8.140625" style="1452" customWidth="1"/>
    <col min="12807" max="12807" width="16.85546875" style="1452" customWidth="1"/>
    <col min="12808" max="12808" width="12.42578125" style="1452" customWidth="1"/>
    <col min="12809" max="13056" width="11.42578125" style="1452"/>
    <col min="13057" max="13057" width="8.85546875" style="1452" customWidth="1"/>
    <col min="13058" max="13058" width="7.28515625" style="1452" customWidth="1"/>
    <col min="13059" max="13059" width="12.42578125" style="1452" customWidth="1"/>
    <col min="13060" max="13060" width="10" style="1452" customWidth="1"/>
    <col min="13061" max="13061" width="9.28515625" style="1452" customWidth="1"/>
    <col min="13062" max="13062" width="8.140625" style="1452" customWidth="1"/>
    <col min="13063" max="13063" width="16.85546875" style="1452" customWidth="1"/>
    <col min="13064" max="13064" width="12.42578125" style="1452" customWidth="1"/>
    <col min="13065" max="13312" width="11.42578125" style="1452"/>
    <col min="13313" max="13313" width="8.85546875" style="1452" customWidth="1"/>
    <col min="13314" max="13314" width="7.28515625" style="1452" customWidth="1"/>
    <col min="13315" max="13315" width="12.42578125" style="1452" customWidth="1"/>
    <col min="13316" max="13316" width="10" style="1452" customWidth="1"/>
    <col min="13317" max="13317" width="9.28515625" style="1452" customWidth="1"/>
    <col min="13318" max="13318" width="8.140625" style="1452" customWidth="1"/>
    <col min="13319" max="13319" width="16.85546875" style="1452" customWidth="1"/>
    <col min="13320" max="13320" width="12.42578125" style="1452" customWidth="1"/>
    <col min="13321" max="13568" width="11.42578125" style="1452"/>
    <col min="13569" max="13569" width="8.85546875" style="1452" customWidth="1"/>
    <col min="13570" max="13570" width="7.28515625" style="1452" customWidth="1"/>
    <col min="13571" max="13571" width="12.42578125" style="1452" customWidth="1"/>
    <col min="13572" max="13572" width="10" style="1452" customWidth="1"/>
    <col min="13573" max="13573" width="9.28515625" style="1452" customWidth="1"/>
    <col min="13574" max="13574" width="8.140625" style="1452" customWidth="1"/>
    <col min="13575" max="13575" width="16.85546875" style="1452" customWidth="1"/>
    <col min="13576" max="13576" width="12.42578125" style="1452" customWidth="1"/>
    <col min="13577" max="13824" width="11.42578125" style="1452"/>
    <col min="13825" max="13825" width="8.85546875" style="1452" customWidth="1"/>
    <col min="13826" max="13826" width="7.28515625" style="1452" customWidth="1"/>
    <col min="13827" max="13827" width="12.42578125" style="1452" customWidth="1"/>
    <col min="13828" max="13828" width="10" style="1452" customWidth="1"/>
    <col min="13829" max="13829" width="9.28515625" style="1452" customWidth="1"/>
    <col min="13830" max="13830" width="8.140625" style="1452" customWidth="1"/>
    <col min="13831" max="13831" width="16.85546875" style="1452" customWidth="1"/>
    <col min="13832" max="13832" width="12.42578125" style="1452" customWidth="1"/>
    <col min="13833" max="14080" width="11.42578125" style="1452"/>
    <col min="14081" max="14081" width="8.85546875" style="1452" customWidth="1"/>
    <col min="14082" max="14082" width="7.28515625" style="1452" customWidth="1"/>
    <col min="14083" max="14083" width="12.42578125" style="1452" customWidth="1"/>
    <col min="14084" max="14084" width="10" style="1452" customWidth="1"/>
    <col min="14085" max="14085" width="9.28515625" style="1452" customWidth="1"/>
    <col min="14086" max="14086" width="8.140625" style="1452" customWidth="1"/>
    <col min="14087" max="14087" width="16.85546875" style="1452" customWidth="1"/>
    <col min="14088" max="14088" width="12.42578125" style="1452" customWidth="1"/>
    <col min="14089" max="14336" width="11.42578125" style="1452"/>
    <col min="14337" max="14337" width="8.85546875" style="1452" customWidth="1"/>
    <col min="14338" max="14338" width="7.28515625" style="1452" customWidth="1"/>
    <col min="14339" max="14339" width="12.42578125" style="1452" customWidth="1"/>
    <col min="14340" max="14340" width="10" style="1452" customWidth="1"/>
    <col min="14341" max="14341" width="9.28515625" style="1452" customWidth="1"/>
    <col min="14342" max="14342" width="8.140625" style="1452" customWidth="1"/>
    <col min="14343" max="14343" width="16.85546875" style="1452" customWidth="1"/>
    <col min="14344" max="14344" width="12.42578125" style="1452" customWidth="1"/>
    <col min="14345" max="14592" width="11.42578125" style="1452"/>
    <col min="14593" max="14593" width="8.85546875" style="1452" customWidth="1"/>
    <col min="14594" max="14594" width="7.28515625" style="1452" customWidth="1"/>
    <col min="14595" max="14595" width="12.42578125" style="1452" customWidth="1"/>
    <col min="14596" max="14596" width="10" style="1452" customWidth="1"/>
    <col min="14597" max="14597" width="9.28515625" style="1452" customWidth="1"/>
    <col min="14598" max="14598" width="8.140625" style="1452" customWidth="1"/>
    <col min="14599" max="14599" width="16.85546875" style="1452" customWidth="1"/>
    <col min="14600" max="14600" width="12.42578125" style="1452" customWidth="1"/>
    <col min="14601" max="14848" width="11.42578125" style="1452"/>
    <col min="14849" max="14849" width="8.85546875" style="1452" customWidth="1"/>
    <col min="14850" max="14850" width="7.28515625" style="1452" customWidth="1"/>
    <col min="14851" max="14851" width="12.42578125" style="1452" customWidth="1"/>
    <col min="14852" max="14852" width="10" style="1452" customWidth="1"/>
    <col min="14853" max="14853" width="9.28515625" style="1452" customWidth="1"/>
    <col min="14854" max="14854" width="8.140625" style="1452" customWidth="1"/>
    <col min="14855" max="14855" width="16.85546875" style="1452" customWidth="1"/>
    <col min="14856" max="14856" width="12.42578125" style="1452" customWidth="1"/>
    <col min="14857" max="15104" width="11.42578125" style="1452"/>
    <col min="15105" max="15105" width="8.85546875" style="1452" customWidth="1"/>
    <col min="15106" max="15106" width="7.28515625" style="1452" customWidth="1"/>
    <col min="15107" max="15107" width="12.42578125" style="1452" customWidth="1"/>
    <col min="15108" max="15108" width="10" style="1452" customWidth="1"/>
    <col min="15109" max="15109" width="9.28515625" style="1452" customWidth="1"/>
    <col min="15110" max="15110" width="8.140625" style="1452" customWidth="1"/>
    <col min="15111" max="15111" width="16.85546875" style="1452" customWidth="1"/>
    <col min="15112" max="15112" width="12.42578125" style="1452" customWidth="1"/>
    <col min="15113" max="15360" width="11.42578125" style="1452"/>
    <col min="15361" max="15361" width="8.85546875" style="1452" customWidth="1"/>
    <col min="15362" max="15362" width="7.28515625" style="1452" customWidth="1"/>
    <col min="15363" max="15363" width="12.42578125" style="1452" customWidth="1"/>
    <col min="15364" max="15364" width="10" style="1452" customWidth="1"/>
    <col min="15365" max="15365" width="9.28515625" style="1452" customWidth="1"/>
    <col min="15366" max="15366" width="8.140625" style="1452" customWidth="1"/>
    <col min="15367" max="15367" width="16.85546875" style="1452" customWidth="1"/>
    <col min="15368" max="15368" width="12.42578125" style="1452" customWidth="1"/>
    <col min="15369" max="15616" width="11.42578125" style="1452"/>
    <col min="15617" max="15617" width="8.85546875" style="1452" customWidth="1"/>
    <col min="15618" max="15618" width="7.28515625" style="1452" customWidth="1"/>
    <col min="15619" max="15619" width="12.42578125" style="1452" customWidth="1"/>
    <col min="15620" max="15620" width="10" style="1452" customWidth="1"/>
    <col min="15621" max="15621" width="9.28515625" style="1452" customWidth="1"/>
    <col min="15622" max="15622" width="8.140625" style="1452" customWidth="1"/>
    <col min="15623" max="15623" width="16.85546875" style="1452" customWidth="1"/>
    <col min="15624" max="15624" width="12.42578125" style="1452" customWidth="1"/>
    <col min="15625" max="15872" width="11.42578125" style="1452"/>
    <col min="15873" max="15873" width="8.85546875" style="1452" customWidth="1"/>
    <col min="15874" max="15874" width="7.28515625" style="1452" customWidth="1"/>
    <col min="15875" max="15875" width="12.42578125" style="1452" customWidth="1"/>
    <col min="15876" max="15876" width="10" style="1452" customWidth="1"/>
    <col min="15877" max="15877" width="9.28515625" style="1452" customWidth="1"/>
    <col min="15878" max="15878" width="8.140625" style="1452" customWidth="1"/>
    <col min="15879" max="15879" width="16.85546875" style="1452" customWidth="1"/>
    <col min="15880" max="15880" width="12.42578125" style="1452" customWidth="1"/>
    <col min="15881" max="16128" width="11.42578125" style="1452"/>
    <col min="16129" max="16129" width="8.85546875" style="1452" customWidth="1"/>
    <col min="16130" max="16130" width="7.28515625" style="1452" customWidth="1"/>
    <col min="16131" max="16131" width="12.42578125" style="1452" customWidth="1"/>
    <col min="16132" max="16132" width="10" style="1452" customWidth="1"/>
    <col min="16133" max="16133" width="9.28515625" style="1452" customWidth="1"/>
    <col min="16134" max="16134" width="8.140625" style="1452" customWidth="1"/>
    <col min="16135" max="16135" width="16.85546875" style="1452" customWidth="1"/>
    <col min="16136" max="16136" width="12.42578125" style="1452" customWidth="1"/>
    <col min="16137" max="16384" width="11.42578125" style="1452"/>
  </cols>
  <sheetData>
    <row r="1" spans="1:8">
      <c r="A1" s="3135">
        <v>58</v>
      </c>
      <c r="B1" s="3135"/>
      <c r="C1" s="3135"/>
      <c r="D1" s="3135"/>
      <c r="E1" s="3135"/>
      <c r="F1" s="3135"/>
      <c r="G1" s="3135"/>
      <c r="H1" s="3135"/>
    </row>
    <row r="3" spans="1:8" ht="18">
      <c r="B3" s="1485"/>
      <c r="C3" s="3136" t="s">
        <v>1936</v>
      </c>
      <c r="D3" s="3136"/>
      <c r="E3" s="3136"/>
      <c r="F3" s="3136"/>
      <c r="G3" s="3137"/>
      <c r="H3" s="1486"/>
    </row>
    <row r="6" spans="1:8" ht="18">
      <c r="A6" s="1487" t="s">
        <v>1937</v>
      </c>
      <c r="B6" s="1484"/>
      <c r="C6" s="1484"/>
    </row>
    <row r="7" spans="1:8" ht="18.75" customHeight="1">
      <c r="A7" s="1485"/>
      <c r="B7" s="1477"/>
      <c r="C7" s="1477"/>
      <c r="D7" s="1488" t="s">
        <v>1938</v>
      </c>
      <c r="E7" s="1477"/>
      <c r="F7" s="1489"/>
      <c r="G7" s="1489"/>
      <c r="H7" s="1801">
        <v>0</v>
      </c>
    </row>
    <row r="8" spans="1:8" s="1492" customFormat="1" ht="18.75" customHeight="1">
      <c r="A8" s="1802">
        <v>10</v>
      </c>
      <c r="B8" s="1490" t="s">
        <v>1939</v>
      </c>
      <c r="C8" s="1491"/>
      <c r="D8" s="1491"/>
      <c r="E8" s="1491"/>
      <c r="F8" s="1491"/>
      <c r="G8" s="1491"/>
      <c r="H8" s="1803">
        <v>0</v>
      </c>
    </row>
    <row r="9" spans="1:8" s="1492" customFormat="1" ht="18.75" customHeight="1">
      <c r="A9" s="1802">
        <v>12</v>
      </c>
      <c r="B9" s="1490" t="s">
        <v>1940</v>
      </c>
      <c r="C9" s="1491"/>
      <c r="D9" s="1491"/>
      <c r="E9" s="1491"/>
      <c r="F9" s="1491"/>
      <c r="G9" s="1491"/>
      <c r="H9" s="1803">
        <v>0</v>
      </c>
    </row>
    <row r="10" spans="1:8" s="1492" customFormat="1" ht="18.75" customHeight="1">
      <c r="A10" s="1802">
        <v>15</v>
      </c>
      <c r="B10" s="1490" t="s">
        <v>1941</v>
      </c>
      <c r="C10" s="1491" t="s">
        <v>2087</v>
      </c>
      <c r="D10" s="1491"/>
      <c r="E10" s="1491"/>
      <c r="F10" s="1493"/>
      <c r="G10" s="1491"/>
      <c r="H10" s="1803">
        <v>0</v>
      </c>
    </row>
    <row r="11" spans="1:8" s="1492" customFormat="1" ht="18.75" customHeight="1">
      <c r="A11" s="1802">
        <v>20</v>
      </c>
      <c r="B11" s="1490" t="s">
        <v>1942</v>
      </c>
      <c r="C11" s="1491"/>
      <c r="D11" s="1491"/>
      <c r="E11" s="1491"/>
      <c r="F11" s="1491"/>
      <c r="G11" s="1491"/>
      <c r="H11" s="1803">
        <v>0</v>
      </c>
    </row>
    <row r="12" spans="1:8" s="1492" customFormat="1" ht="18.75" customHeight="1">
      <c r="A12" s="1802">
        <v>25</v>
      </c>
      <c r="B12" s="1490" t="s">
        <v>1943</v>
      </c>
      <c r="C12" s="1491"/>
      <c r="D12" s="1491"/>
      <c r="E12" s="1491"/>
      <c r="F12" s="1491"/>
      <c r="G12" s="1491"/>
      <c r="H12" s="1803">
        <f>+'[3]travaux extra'!$C$14</f>
        <v>0</v>
      </c>
    </row>
    <row r="13" spans="1:8" s="1492" customFormat="1" ht="23.25" customHeight="1">
      <c r="A13" s="3138"/>
      <c r="B13" s="3140" t="s">
        <v>1944</v>
      </c>
      <c r="C13" s="3141"/>
      <c r="D13" s="3144" t="s">
        <v>1945</v>
      </c>
      <c r="E13" s="3145"/>
      <c r="F13" s="3145"/>
      <c r="G13" s="3145"/>
      <c r="H13" s="1804">
        <v>0</v>
      </c>
    </row>
    <row r="14" spans="1:8" s="1492" customFormat="1" ht="18.75" customHeight="1">
      <c r="A14" s="3139"/>
      <c r="B14" s="3142"/>
      <c r="C14" s="3143"/>
      <c r="D14" s="1490" t="s">
        <v>1946</v>
      </c>
      <c r="E14" s="1491"/>
      <c r="F14" s="1491"/>
      <c r="G14" s="1491"/>
      <c r="H14" s="1803">
        <v>0</v>
      </c>
    </row>
    <row r="15" spans="1:8" s="1492" customFormat="1" ht="18.75" customHeight="1">
      <c r="A15" s="1802">
        <v>40</v>
      </c>
      <c r="B15" s="1490" t="s">
        <v>1947</v>
      </c>
      <c r="C15" s="1491"/>
      <c r="D15" s="1491"/>
      <c r="E15" s="1491"/>
      <c r="F15" s="1491"/>
      <c r="G15" s="1491"/>
      <c r="H15" s="1803">
        <v>0</v>
      </c>
    </row>
    <row r="16" spans="1:8" s="1492" customFormat="1" ht="18.75" customHeight="1">
      <c r="A16" s="1802">
        <v>45</v>
      </c>
      <c r="B16" s="1490" t="s">
        <v>1948</v>
      </c>
      <c r="C16" s="1491"/>
      <c r="D16" s="1491"/>
      <c r="E16" s="1491"/>
      <c r="F16" s="1491"/>
      <c r="G16" s="1491"/>
      <c r="H16" s="1803">
        <v>0</v>
      </c>
    </row>
    <row r="17" spans="1:8" s="1716" customFormat="1" ht="18.75" customHeight="1">
      <c r="A17" s="1805">
        <v>50</v>
      </c>
      <c r="B17" s="1714" t="s">
        <v>1949</v>
      </c>
      <c r="C17" s="1715"/>
      <c r="D17" s="1715"/>
      <c r="E17" s="1715"/>
      <c r="F17" s="1715"/>
      <c r="G17" s="1715"/>
      <c r="H17" s="1806">
        <v>0</v>
      </c>
    </row>
    <row r="18" spans="1:8" s="1716" customFormat="1" ht="18.75" customHeight="1">
      <c r="A18" s="1805">
        <v>55</v>
      </c>
      <c r="B18" s="1714" t="s">
        <v>1950</v>
      </c>
      <c r="C18" s="1715"/>
      <c r="D18" s="1715"/>
      <c r="E18" s="1715"/>
      <c r="F18" s="1715"/>
      <c r="G18" s="1715"/>
      <c r="H18" s="1806">
        <v>0</v>
      </c>
    </row>
    <row r="19" spans="1:8" s="1492" customFormat="1" ht="18.75" customHeight="1">
      <c r="A19" s="1802">
        <v>60</v>
      </c>
      <c r="B19" s="1490" t="s">
        <v>1951</v>
      </c>
      <c r="C19" s="1491"/>
      <c r="D19" s="1491"/>
      <c r="E19" s="1491"/>
      <c r="F19" s="1491"/>
      <c r="G19" s="1491"/>
      <c r="H19" s="1803">
        <v>0</v>
      </c>
    </row>
    <row r="20" spans="1:8" s="1492" customFormat="1" ht="18.75" customHeight="1">
      <c r="A20" s="1802">
        <v>65</v>
      </c>
      <c r="B20" s="1490" t="s">
        <v>1952</v>
      </c>
      <c r="C20" s="1491"/>
      <c r="D20" s="1491"/>
      <c r="E20" s="1491"/>
      <c r="F20" s="1491"/>
      <c r="G20" s="1491"/>
      <c r="H20" s="1803">
        <v>0</v>
      </c>
    </row>
    <row r="21" spans="1:8" s="1492" customFormat="1" ht="18.75" customHeight="1">
      <c r="A21" s="1807"/>
      <c r="B21" s="1494"/>
      <c r="C21" s="1495"/>
      <c r="D21" s="1495"/>
      <c r="E21" s="1495"/>
      <c r="F21" s="1495"/>
      <c r="G21" s="1496" t="s">
        <v>1953</v>
      </c>
      <c r="H21" s="1808">
        <f>SUM(H7:H20)</f>
        <v>0</v>
      </c>
    </row>
    <row r="22" spans="1:8" s="1492" customFormat="1" ht="18.75" customHeight="1">
      <c r="A22" s="1809"/>
      <c r="B22" s="1810" t="s">
        <v>1954</v>
      </c>
      <c r="C22" s="1809"/>
      <c r="D22" s="1809"/>
      <c r="E22" s="1809"/>
      <c r="F22" s="1809"/>
      <c r="G22" s="1809"/>
      <c r="H22" s="1811"/>
    </row>
    <row r="23" spans="1:8" s="1492" customFormat="1" ht="18.75" customHeight="1">
      <c r="A23" s="1490"/>
      <c r="B23" s="1491"/>
      <c r="C23" s="1491"/>
      <c r="D23" s="1491"/>
      <c r="E23" s="1497" t="s">
        <v>1955</v>
      </c>
      <c r="F23" s="1491"/>
      <c r="G23" s="1498"/>
      <c r="H23" s="1499">
        <v>0</v>
      </c>
    </row>
    <row r="24" spans="1:8" s="1492" customFormat="1" ht="18.75" customHeight="1">
      <c r="A24" s="3146">
        <v>90</v>
      </c>
      <c r="B24" s="1809" t="s">
        <v>1956</v>
      </c>
      <c r="C24" s="1809"/>
      <c r="D24" s="1809"/>
      <c r="E24" s="1809"/>
      <c r="F24" s="1809"/>
      <c r="G24" s="1812"/>
      <c r="H24" s="1813">
        <v>0</v>
      </c>
    </row>
    <row r="25" spans="1:8" s="1492" customFormat="1" ht="18.75" customHeight="1">
      <c r="A25" s="3147"/>
      <c r="B25" s="1500" t="s">
        <v>1957</v>
      </c>
      <c r="C25" s="1500"/>
      <c r="D25" s="1500"/>
      <c r="E25" s="1500"/>
      <c r="F25" s="1500"/>
      <c r="G25" s="1501"/>
      <c r="H25" s="1502">
        <v>0</v>
      </c>
    </row>
    <row r="26" spans="1:8" s="1492" customFormat="1" ht="18.75" customHeight="1">
      <c r="A26" s="1802">
        <v>95</v>
      </c>
      <c r="B26" s="1491" t="s">
        <v>1958</v>
      </c>
      <c r="C26" s="1491"/>
      <c r="D26" s="1491"/>
      <c r="E26" s="1491"/>
      <c r="F26" s="1491"/>
      <c r="G26" s="1498"/>
      <c r="H26" s="1503">
        <v>0</v>
      </c>
    </row>
    <row r="27" spans="1:8" s="1492" customFormat="1" ht="18.75" customHeight="1">
      <c r="A27" s="1814">
        <v>100</v>
      </c>
      <c r="B27" s="1491" t="s">
        <v>1959</v>
      </c>
      <c r="C27" s="1491"/>
      <c r="D27" s="1491"/>
      <c r="E27" s="1491"/>
      <c r="F27" s="1491"/>
      <c r="G27" s="1498"/>
      <c r="H27" s="1503">
        <v>0</v>
      </c>
    </row>
    <row r="28" spans="1:8" s="1492" customFormat="1" ht="18.75" customHeight="1">
      <c r="A28" s="1814">
        <v>110</v>
      </c>
      <c r="B28" s="1491" t="s">
        <v>2250</v>
      </c>
      <c r="C28" s="1491"/>
      <c r="D28" s="1491"/>
      <c r="E28" s="1491"/>
      <c r="F28" s="1491"/>
      <c r="G28" s="1498"/>
      <c r="H28" s="1503">
        <v>0</v>
      </c>
    </row>
    <row r="29" spans="1:8" s="1716" customFormat="1" ht="18.75" customHeight="1">
      <c r="A29" s="1815">
        <v>115</v>
      </c>
      <c r="B29" s="1715" t="s">
        <v>1960</v>
      </c>
      <c r="C29" s="1715"/>
      <c r="D29" s="1715"/>
      <c r="E29" s="1715"/>
      <c r="F29" s="1715"/>
      <c r="G29" s="1717"/>
      <c r="H29" s="1718">
        <v>0</v>
      </c>
    </row>
    <row r="30" spans="1:8" s="1492" customFormat="1" ht="18.75" customHeight="1">
      <c r="A30" s="1814">
        <v>120</v>
      </c>
      <c r="B30" s="1491" t="s">
        <v>1961</v>
      </c>
      <c r="C30" s="1491"/>
      <c r="D30" s="1491"/>
      <c r="E30" s="1491"/>
      <c r="F30" s="1491"/>
      <c r="G30" s="1498"/>
      <c r="H30" s="1503">
        <v>0</v>
      </c>
    </row>
    <row r="31" spans="1:8" s="1492" customFormat="1" ht="18.75" customHeight="1">
      <c r="A31" s="1814">
        <v>125</v>
      </c>
      <c r="B31" s="1491" t="s">
        <v>1962</v>
      </c>
      <c r="C31" s="1491"/>
      <c r="D31" s="1491"/>
      <c r="E31" s="1491"/>
      <c r="F31" s="1491"/>
      <c r="G31" s="1498"/>
      <c r="H31" s="1503">
        <v>0</v>
      </c>
    </row>
    <row r="32" spans="1:8" s="1492" customFormat="1" ht="18.75" customHeight="1">
      <c r="A32" s="1494"/>
      <c r="B32" s="1504"/>
      <c r="C32" s="1495"/>
      <c r="D32" s="1495"/>
      <c r="E32" s="1495"/>
      <c r="F32" s="1495"/>
      <c r="G32" s="1505" t="s">
        <v>1963</v>
      </c>
      <c r="H32" s="1506">
        <f>SUM(H24:H31)</f>
        <v>0</v>
      </c>
    </row>
    <row r="33" spans="1:8" s="1492" customFormat="1" ht="18.75" customHeight="1">
      <c r="A33" s="1490"/>
      <c r="B33" s="1497" t="s">
        <v>1964</v>
      </c>
      <c r="C33" s="1491"/>
      <c r="D33" s="1491"/>
      <c r="E33" s="1491"/>
      <c r="F33" s="1491"/>
      <c r="G33" s="1491"/>
      <c r="H33" s="1507"/>
    </row>
    <row r="34" spans="1:8" s="1492" customFormat="1" ht="18.75" customHeight="1">
      <c r="A34" s="3125">
        <v>145</v>
      </c>
      <c r="B34" s="1816" t="s">
        <v>1965</v>
      </c>
      <c r="C34" s="1809"/>
      <c r="D34" s="1809"/>
      <c r="E34" s="1809"/>
      <c r="F34" s="1508" t="s">
        <v>1966</v>
      </c>
      <c r="G34" s="1491"/>
      <c r="H34" s="1817">
        <f>(H21-H32)</f>
        <v>0</v>
      </c>
    </row>
    <row r="35" spans="1:8" s="1492" customFormat="1" ht="18.75" customHeight="1">
      <c r="A35" s="3126"/>
      <c r="B35" s="1818" t="s">
        <v>1967</v>
      </c>
      <c r="C35" s="1500"/>
      <c r="D35" s="1500"/>
      <c r="E35" s="1500"/>
      <c r="F35" s="1508" t="s">
        <v>1968</v>
      </c>
      <c r="G35" s="1491"/>
      <c r="H35" s="1817">
        <v>0</v>
      </c>
    </row>
    <row r="36" spans="1:8" s="1492" customFormat="1" ht="18.75" customHeight="1">
      <c r="A36" s="1814">
        <v>150</v>
      </c>
      <c r="B36" s="1491" t="s">
        <v>1969</v>
      </c>
      <c r="C36" s="1491"/>
      <c r="D36" s="1491"/>
      <c r="E36" s="1491"/>
      <c r="F36" s="1491"/>
      <c r="G36" s="1491"/>
      <c r="H36" s="1803">
        <v>0</v>
      </c>
    </row>
    <row r="37" spans="1:8" s="1492" customFormat="1" ht="18.75" customHeight="1">
      <c r="A37" s="1814">
        <v>155</v>
      </c>
      <c r="B37" s="1491" t="s">
        <v>1970</v>
      </c>
      <c r="C37" s="1491"/>
      <c r="D37" s="1491"/>
      <c r="E37" s="1491"/>
      <c r="F37" s="1491"/>
      <c r="G37" s="1491"/>
      <c r="H37" s="1803">
        <f>0</f>
        <v>0</v>
      </c>
    </row>
    <row r="38" spans="1:8" ht="18.75" customHeight="1">
      <c r="A38" s="3127">
        <v>160</v>
      </c>
      <c r="B38" s="3129" t="s">
        <v>1971</v>
      </c>
      <c r="C38" s="3130"/>
      <c r="D38" s="3131"/>
      <c r="E38" s="1509" t="s">
        <v>1972</v>
      </c>
      <c r="F38" s="1477"/>
      <c r="G38" s="1477"/>
      <c r="H38" s="1819">
        <f>H34-H36-H37</f>
        <v>0</v>
      </c>
    </row>
    <row r="39" spans="1:8" ht="18.75" customHeight="1">
      <c r="A39" s="3128"/>
      <c r="B39" s="3132"/>
      <c r="C39" s="3133"/>
      <c r="D39" s="3134"/>
      <c r="E39" s="1509" t="s">
        <v>1973</v>
      </c>
      <c r="F39" s="1477"/>
      <c r="G39" s="1477"/>
      <c r="H39" s="1819">
        <v>0</v>
      </c>
    </row>
  </sheetData>
  <mergeCells count="9">
    <mergeCell ref="A34:A35"/>
    <mergeCell ref="A38:A39"/>
    <mergeCell ref="B38:D39"/>
    <mergeCell ref="A1:H1"/>
    <mergeCell ref="C3:G3"/>
    <mergeCell ref="A13:A14"/>
    <mergeCell ref="B13:C14"/>
    <mergeCell ref="D13:G13"/>
    <mergeCell ref="A24:A25"/>
  </mergeCells>
  <pageMargins left="0.73" right="0.69" top="0.984251969" bottom="0.984251969" header="0.54" footer="0.4921259845"/>
  <headerFooter alignWithMargins="0"/>
  <colBreaks count="1" manualBreakCount="1">
    <brk id="8" max="1048575" man="1"/>
  </colBreaks>
</worksheet>
</file>

<file path=xl/worksheets/sheet58.xml><?xml version="1.0" encoding="utf-8"?>
<worksheet xmlns="http://schemas.openxmlformats.org/spreadsheetml/2006/main" xmlns:r="http://schemas.openxmlformats.org/officeDocument/2006/relationships">
  <sheetPr>
    <tabColor rgb="FF92D050"/>
  </sheetPr>
  <dimension ref="A1:G47"/>
  <sheetViews>
    <sheetView showGridLines="0" zoomScale="140" zoomScaleNormal="140" zoomScalePageLayoutView="140" workbookViewId="0">
      <selection activeCell="I18" sqref="I18"/>
    </sheetView>
  </sheetViews>
  <sheetFormatPr baseColWidth="10" defaultRowHeight="12.75"/>
  <cols>
    <col min="1" max="1" width="8.140625" style="1452" customWidth="1"/>
    <col min="2" max="2" width="20.7109375" style="1452" customWidth="1"/>
    <col min="3" max="4" width="11.42578125" style="1452"/>
    <col min="5" max="5" width="10.85546875" style="1452" customWidth="1"/>
    <col min="6" max="6" width="12.28515625" style="1452" customWidth="1"/>
    <col min="7" max="7" width="15.140625" style="1452" customWidth="1"/>
    <col min="8" max="256" width="11.42578125" style="1452"/>
    <col min="257" max="257" width="8.140625" style="1452" customWidth="1"/>
    <col min="258" max="258" width="18.7109375" style="1452" customWidth="1"/>
    <col min="259" max="260" width="11.42578125" style="1452"/>
    <col min="261" max="261" width="10.85546875" style="1452" customWidth="1"/>
    <col min="262" max="262" width="12.28515625" style="1452" customWidth="1"/>
    <col min="263" max="263" width="11.7109375" style="1452" customWidth="1"/>
    <col min="264" max="512" width="11.42578125" style="1452"/>
    <col min="513" max="513" width="8.140625" style="1452" customWidth="1"/>
    <col min="514" max="514" width="18.7109375" style="1452" customWidth="1"/>
    <col min="515" max="516" width="11.42578125" style="1452"/>
    <col min="517" max="517" width="10.85546875" style="1452" customWidth="1"/>
    <col min="518" max="518" width="12.28515625" style="1452" customWidth="1"/>
    <col min="519" max="519" width="11.7109375" style="1452" customWidth="1"/>
    <col min="520" max="768" width="11.42578125" style="1452"/>
    <col min="769" max="769" width="8.140625" style="1452" customWidth="1"/>
    <col min="770" max="770" width="18.7109375" style="1452" customWidth="1"/>
    <col min="771" max="772" width="11.42578125" style="1452"/>
    <col min="773" max="773" width="10.85546875" style="1452" customWidth="1"/>
    <col min="774" max="774" width="12.28515625" style="1452" customWidth="1"/>
    <col min="775" max="775" width="11.7109375" style="1452" customWidth="1"/>
    <col min="776" max="1024" width="11.42578125" style="1452"/>
    <col min="1025" max="1025" width="8.140625" style="1452" customWidth="1"/>
    <col min="1026" max="1026" width="18.7109375" style="1452" customWidth="1"/>
    <col min="1027" max="1028" width="11.42578125" style="1452"/>
    <col min="1029" max="1029" width="10.85546875" style="1452" customWidth="1"/>
    <col min="1030" max="1030" width="12.28515625" style="1452" customWidth="1"/>
    <col min="1031" max="1031" width="11.7109375" style="1452" customWidth="1"/>
    <col min="1032" max="1280" width="11.42578125" style="1452"/>
    <col min="1281" max="1281" width="8.140625" style="1452" customWidth="1"/>
    <col min="1282" max="1282" width="18.7109375" style="1452" customWidth="1"/>
    <col min="1283" max="1284" width="11.42578125" style="1452"/>
    <col min="1285" max="1285" width="10.85546875" style="1452" customWidth="1"/>
    <col min="1286" max="1286" width="12.28515625" style="1452" customWidth="1"/>
    <col min="1287" max="1287" width="11.7109375" style="1452" customWidth="1"/>
    <col min="1288" max="1536" width="11.42578125" style="1452"/>
    <col min="1537" max="1537" width="8.140625" style="1452" customWidth="1"/>
    <col min="1538" max="1538" width="18.7109375" style="1452" customWidth="1"/>
    <col min="1539" max="1540" width="11.42578125" style="1452"/>
    <col min="1541" max="1541" width="10.85546875" style="1452" customWidth="1"/>
    <col min="1542" max="1542" width="12.28515625" style="1452" customWidth="1"/>
    <col min="1543" max="1543" width="11.7109375" style="1452" customWidth="1"/>
    <col min="1544" max="1792" width="11.42578125" style="1452"/>
    <col min="1793" max="1793" width="8.140625" style="1452" customWidth="1"/>
    <col min="1794" max="1794" width="18.7109375" style="1452" customWidth="1"/>
    <col min="1795" max="1796" width="11.42578125" style="1452"/>
    <col min="1797" max="1797" width="10.85546875" style="1452" customWidth="1"/>
    <col min="1798" max="1798" width="12.28515625" style="1452" customWidth="1"/>
    <col min="1799" max="1799" width="11.7109375" style="1452" customWidth="1"/>
    <col min="1800" max="2048" width="11.42578125" style="1452"/>
    <col min="2049" max="2049" width="8.140625" style="1452" customWidth="1"/>
    <col min="2050" max="2050" width="18.7109375" style="1452" customWidth="1"/>
    <col min="2051" max="2052" width="11.42578125" style="1452"/>
    <col min="2053" max="2053" width="10.85546875" style="1452" customWidth="1"/>
    <col min="2054" max="2054" width="12.28515625" style="1452" customWidth="1"/>
    <col min="2055" max="2055" width="11.7109375" style="1452" customWidth="1"/>
    <col min="2056" max="2304" width="11.42578125" style="1452"/>
    <col min="2305" max="2305" width="8.140625" style="1452" customWidth="1"/>
    <col min="2306" max="2306" width="18.7109375" style="1452" customWidth="1"/>
    <col min="2307" max="2308" width="11.42578125" style="1452"/>
    <col min="2309" max="2309" width="10.85546875" style="1452" customWidth="1"/>
    <col min="2310" max="2310" width="12.28515625" style="1452" customWidth="1"/>
    <col min="2311" max="2311" width="11.7109375" style="1452" customWidth="1"/>
    <col min="2312" max="2560" width="11.42578125" style="1452"/>
    <col min="2561" max="2561" width="8.140625" style="1452" customWidth="1"/>
    <col min="2562" max="2562" width="18.7109375" style="1452" customWidth="1"/>
    <col min="2563" max="2564" width="11.42578125" style="1452"/>
    <col min="2565" max="2565" width="10.85546875" style="1452" customWidth="1"/>
    <col min="2566" max="2566" width="12.28515625" style="1452" customWidth="1"/>
    <col min="2567" max="2567" width="11.7109375" style="1452" customWidth="1"/>
    <col min="2568" max="2816" width="11.42578125" style="1452"/>
    <col min="2817" max="2817" width="8.140625" style="1452" customWidth="1"/>
    <col min="2818" max="2818" width="18.7109375" style="1452" customWidth="1"/>
    <col min="2819" max="2820" width="11.42578125" style="1452"/>
    <col min="2821" max="2821" width="10.85546875" style="1452" customWidth="1"/>
    <col min="2822" max="2822" width="12.28515625" style="1452" customWidth="1"/>
    <col min="2823" max="2823" width="11.7109375" style="1452" customWidth="1"/>
    <col min="2824" max="3072" width="11.42578125" style="1452"/>
    <col min="3073" max="3073" width="8.140625" style="1452" customWidth="1"/>
    <col min="3074" max="3074" width="18.7109375" style="1452" customWidth="1"/>
    <col min="3075" max="3076" width="11.42578125" style="1452"/>
    <col min="3077" max="3077" width="10.85546875" style="1452" customWidth="1"/>
    <col min="3078" max="3078" width="12.28515625" style="1452" customWidth="1"/>
    <col min="3079" max="3079" width="11.7109375" style="1452" customWidth="1"/>
    <col min="3080" max="3328" width="11.42578125" style="1452"/>
    <col min="3329" max="3329" width="8.140625" style="1452" customWidth="1"/>
    <col min="3330" max="3330" width="18.7109375" style="1452" customWidth="1"/>
    <col min="3331" max="3332" width="11.42578125" style="1452"/>
    <col min="3333" max="3333" width="10.85546875" style="1452" customWidth="1"/>
    <col min="3334" max="3334" width="12.28515625" style="1452" customWidth="1"/>
    <col min="3335" max="3335" width="11.7109375" style="1452" customWidth="1"/>
    <col min="3336" max="3584" width="11.42578125" style="1452"/>
    <col min="3585" max="3585" width="8.140625" style="1452" customWidth="1"/>
    <col min="3586" max="3586" width="18.7109375" style="1452" customWidth="1"/>
    <col min="3587" max="3588" width="11.42578125" style="1452"/>
    <col min="3589" max="3589" width="10.85546875" style="1452" customWidth="1"/>
    <col min="3590" max="3590" width="12.28515625" style="1452" customWidth="1"/>
    <col min="3591" max="3591" width="11.7109375" style="1452" customWidth="1"/>
    <col min="3592" max="3840" width="11.42578125" style="1452"/>
    <col min="3841" max="3841" width="8.140625" style="1452" customWidth="1"/>
    <col min="3842" max="3842" width="18.7109375" style="1452" customWidth="1"/>
    <col min="3843" max="3844" width="11.42578125" style="1452"/>
    <col min="3845" max="3845" width="10.85546875" style="1452" customWidth="1"/>
    <col min="3846" max="3846" width="12.28515625" style="1452" customWidth="1"/>
    <col min="3847" max="3847" width="11.7109375" style="1452" customWidth="1"/>
    <col min="3848" max="4096" width="11.42578125" style="1452"/>
    <col min="4097" max="4097" width="8.140625" style="1452" customWidth="1"/>
    <col min="4098" max="4098" width="18.7109375" style="1452" customWidth="1"/>
    <col min="4099" max="4100" width="11.42578125" style="1452"/>
    <col min="4101" max="4101" width="10.85546875" style="1452" customWidth="1"/>
    <col min="4102" max="4102" width="12.28515625" style="1452" customWidth="1"/>
    <col min="4103" max="4103" width="11.7109375" style="1452" customWidth="1"/>
    <col min="4104" max="4352" width="11.42578125" style="1452"/>
    <col min="4353" max="4353" width="8.140625" style="1452" customWidth="1"/>
    <col min="4354" max="4354" width="18.7109375" style="1452" customWidth="1"/>
    <col min="4355" max="4356" width="11.42578125" style="1452"/>
    <col min="4357" max="4357" width="10.85546875" style="1452" customWidth="1"/>
    <col min="4358" max="4358" width="12.28515625" style="1452" customWidth="1"/>
    <col min="4359" max="4359" width="11.7109375" style="1452" customWidth="1"/>
    <col min="4360" max="4608" width="11.42578125" style="1452"/>
    <col min="4609" max="4609" width="8.140625" style="1452" customWidth="1"/>
    <col min="4610" max="4610" width="18.7109375" style="1452" customWidth="1"/>
    <col min="4611" max="4612" width="11.42578125" style="1452"/>
    <col min="4613" max="4613" width="10.85546875" style="1452" customWidth="1"/>
    <col min="4614" max="4614" width="12.28515625" style="1452" customWidth="1"/>
    <col min="4615" max="4615" width="11.7109375" style="1452" customWidth="1"/>
    <col min="4616" max="4864" width="11.42578125" style="1452"/>
    <col min="4865" max="4865" width="8.140625" style="1452" customWidth="1"/>
    <col min="4866" max="4866" width="18.7109375" style="1452" customWidth="1"/>
    <col min="4867" max="4868" width="11.42578125" style="1452"/>
    <col min="4869" max="4869" width="10.85546875" style="1452" customWidth="1"/>
    <col min="4870" max="4870" width="12.28515625" style="1452" customWidth="1"/>
    <col min="4871" max="4871" width="11.7109375" style="1452" customWidth="1"/>
    <col min="4872" max="5120" width="11.42578125" style="1452"/>
    <col min="5121" max="5121" width="8.140625" style="1452" customWidth="1"/>
    <col min="5122" max="5122" width="18.7109375" style="1452" customWidth="1"/>
    <col min="5123" max="5124" width="11.42578125" style="1452"/>
    <col min="5125" max="5125" width="10.85546875" style="1452" customWidth="1"/>
    <col min="5126" max="5126" width="12.28515625" style="1452" customWidth="1"/>
    <col min="5127" max="5127" width="11.7109375" style="1452" customWidth="1"/>
    <col min="5128" max="5376" width="11.42578125" style="1452"/>
    <col min="5377" max="5377" width="8.140625" style="1452" customWidth="1"/>
    <col min="5378" max="5378" width="18.7109375" style="1452" customWidth="1"/>
    <col min="5379" max="5380" width="11.42578125" style="1452"/>
    <col min="5381" max="5381" width="10.85546875" style="1452" customWidth="1"/>
    <col min="5382" max="5382" width="12.28515625" style="1452" customWidth="1"/>
    <col min="5383" max="5383" width="11.7109375" style="1452" customWidth="1"/>
    <col min="5384" max="5632" width="11.42578125" style="1452"/>
    <col min="5633" max="5633" width="8.140625" style="1452" customWidth="1"/>
    <col min="5634" max="5634" width="18.7109375" style="1452" customWidth="1"/>
    <col min="5635" max="5636" width="11.42578125" style="1452"/>
    <col min="5637" max="5637" width="10.85546875" style="1452" customWidth="1"/>
    <col min="5638" max="5638" width="12.28515625" style="1452" customWidth="1"/>
    <col min="5639" max="5639" width="11.7109375" style="1452" customWidth="1"/>
    <col min="5640" max="5888" width="11.42578125" style="1452"/>
    <col min="5889" max="5889" width="8.140625" style="1452" customWidth="1"/>
    <col min="5890" max="5890" width="18.7109375" style="1452" customWidth="1"/>
    <col min="5891" max="5892" width="11.42578125" style="1452"/>
    <col min="5893" max="5893" width="10.85546875" style="1452" customWidth="1"/>
    <col min="5894" max="5894" width="12.28515625" style="1452" customWidth="1"/>
    <col min="5895" max="5895" width="11.7109375" style="1452" customWidth="1"/>
    <col min="5896" max="6144" width="11.42578125" style="1452"/>
    <col min="6145" max="6145" width="8.140625" style="1452" customWidth="1"/>
    <col min="6146" max="6146" width="18.7109375" style="1452" customWidth="1"/>
    <col min="6147" max="6148" width="11.42578125" style="1452"/>
    <col min="6149" max="6149" width="10.85546875" style="1452" customWidth="1"/>
    <col min="6150" max="6150" width="12.28515625" style="1452" customWidth="1"/>
    <col min="6151" max="6151" width="11.7109375" style="1452" customWidth="1"/>
    <col min="6152" max="6400" width="11.42578125" style="1452"/>
    <col min="6401" max="6401" width="8.140625" style="1452" customWidth="1"/>
    <col min="6402" max="6402" width="18.7109375" style="1452" customWidth="1"/>
    <col min="6403" max="6404" width="11.42578125" style="1452"/>
    <col min="6405" max="6405" width="10.85546875" style="1452" customWidth="1"/>
    <col min="6406" max="6406" width="12.28515625" style="1452" customWidth="1"/>
    <col min="6407" max="6407" width="11.7109375" style="1452" customWidth="1"/>
    <col min="6408" max="6656" width="11.42578125" style="1452"/>
    <col min="6657" max="6657" width="8.140625" style="1452" customWidth="1"/>
    <col min="6658" max="6658" width="18.7109375" style="1452" customWidth="1"/>
    <col min="6659" max="6660" width="11.42578125" style="1452"/>
    <col min="6661" max="6661" width="10.85546875" style="1452" customWidth="1"/>
    <col min="6662" max="6662" width="12.28515625" style="1452" customWidth="1"/>
    <col min="6663" max="6663" width="11.7109375" style="1452" customWidth="1"/>
    <col min="6664" max="6912" width="11.42578125" style="1452"/>
    <col min="6913" max="6913" width="8.140625" style="1452" customWidth="1"/>
    <col min="6914" max="6914" width="18.7109375" style="1452" customWidth="1"/>
    <col min="6915" max="6916" width="11.42578125" style="1452"/>
    <col min="6917" max="6917" width="10.85546875" style="1452" customWidth="1"/>
    <col min="6918" max="6918" width="12.28515625" style="1452" customWidth="1"/>
    <col min="6919" max="6919" width="11.7109375" style="1452" customWidth="1"/>
    <col min="6920" max="7168" width="11.42578125" style="1452"/>
    <col min="7169" max="7169" width="8.140625" style="1452" customWidth="1"/>
    <col min="7170" max="7170" width="18.7109375" style="1452" customWidth="1"/>
    <col min="7171" max="7172" width="11.42578125" style="1452"/>
    <col min="7173" max="7173" width="10.85546875" style="1452" customWidth="1"/>
    <col min="7174" max="7174" width="12.28515625" style="1452" customWidth="1"/>
    <col min="7175" max="7175" width="11.7109375" style="1452" customWidth="1"/>
    <col min="7176" max="7424" width="11.42578125" style="1452"/>
    <col min="7425" max="7425" width="8.140625" style="1452" customWidth="1"/>
    <col min="7426" max="7426" width="18.7109375" style="1452" customWidth="1"/>
    <col min="7427" max="7428" width="11.42578125" style="1452"/>
    <col min="7429" max="7429" width="10.85546875" style="1452" customWidth="1"/>
    <col min="7430" max="7430" width="12.28515625" style="1452" customWidth="1"/>
    <col min="7431" max="7431" width="11.7109375" style="1452" customWidth="1"/>
    <col min="7432" max="7680" width="11.42578125" style="1452"/>
    <col min="7681" max="7681" width="8.140625" style="1452" customWidth="1"/>
    <col min="7682" max="7682" width="18.7109375" style="1452" customWidth="1"/>
    <col min="7683" max="7684" width="11.42578125" style="1452"/>
    <col min="7685" max="7685" width="10.85546875" style="1452" customWidth="1"/>
    <col min="7686" max="7686" width="12.28515625" style="1452" customWidth="1"/>
    <col min="7687" max="7687" width="11.7109375" style="1452" customWidth="1"/>
    <col min="7688" max="7936" width="11.42578125" style="1452"/>
    <col min="7937" max="7937" width="8.140625" style="1452" customWidth="1"/>
    <col min="7938" max="7938" width="18.7109375" style="1452" customWidth="1"/>
    <col min="7939" max="7940" width="11.42578125" style="1452"/>
    <col min="7941" max="7941" width="10.85546875" style="1452" customWidth="1"/>
    <col min="7942" max="7942" width="12.28515625" style="1452" customWidth="1"/>
    <col min="7943" max="7943" width="11.7109375" style="1452" customWidth="1"/>
    <col min="7944" max="8192" width="11.42578125" style="1452"/>
    <col min="8193" max="8193" width="8.140625" style="1452" customWidth="1"/>
    <col min="8194" max="8194" width="18.7109375" style="1452" customWidth="1"/>
    <col min="8195" max="8196" width="11.42578125" style="1452"/>
    <col min="8197" max="8197" width="10.85546875" style="1452" customWidth="1"/>
    <col min="8198" max="8198" width="12.28515625" style="1452" customWidth="1"/>
    <col min="8199" max="8199" width="11.7109375" style="1452" customWidth="1"/>
    <col min="8200" max="8448" width="11.42578125" style="1452"/>
    <col min="8449" max="8449" width="8.140625" style="1452" customWidth="1"/>
    <col min="8450" max="8450" width="18.7109375" style="1452" customWidth="1"/>
    <col min="8451" max="8452" width="11.42578125" style="1452"/>
    <col min="8453" max="8453" width="10.85546875" style="1452" customWidth="1"/>
    <col min="8454" max="8454" width="12.28515625" style="1452" customWidth="1"/>
    <col min="8455" max="8455" width="11.7109375" style="1452" customWidth="1"/>
    <col min="8456" max="8704" width="11.42578125" style="1452"/>
    <col min="8705" max="8705" width="8.140625" style="1452" customWidth="1"/>
    <col min="8706" max="8706" width="18.7109375" style="1452" customWidth="1"/>
    <col min="8707" max="8708" width="11.42578125" style="1452"/>
    <col min="8709" max="8709" width="10.85546875" style="1452" customWidth="1"/>
    <col min="8710" max="8710" width="12.28515625" style="1452" customWidth="1"/>
    <col min="8711" max="8711" width="11.7109375" style="1452" customWidth="1"/>
    <col min="8712" max="8960" width="11.42578125" style="1452"/>
    <col min="8961" max="8961" width="8.140625" style="1452" customWidth="1"/>
    <col min="8962" max="8962" width="18.7109375" style="1452" customWidth="1"/>
    <col min="8963" max="8964" width="11.42578125" style="1452"/>
    <col min="8965" max="8965" width="10.85546875" style="1452" customWidth="1"/>
    <col min="8966" max="8966" width="12.28515625" style="1452" customWidth="1"/>
    <col min="8967" max="8967" width="11.7109375" style="1452" customWidth="1"/>
    <col min="8968" max="9216" width="11.42578125" style="1452"/>
    <col min="9217" max="9217" width="8.140625" style="1452" customWidth="1"/>
    <col min="9218" max="9218" width="18.7109375" style="1452" customWidth="1"/>
    <col min="9219" max="9220" width="11.42578125" style="1452"/>
    <col min="9221" max="9221" width="10.85546875" style="1452" customWidth="1"/>
    <col min="9222" max="9222" width="12.28515625" style="1452" customWidth="1"/>
    <col min="9223" max="9223" width="11.7109375" style="1452" customWidth="1"/>
    <col min="9224" max="9472" width="11.42578125" style="1452"/>
    <col min="9473" max="9473" width="8.140625" style="1452" customWidth="1"/>
    <col min="9474" max="9474" width="18.7109375" style="1452" customWidth="1"/>
    <col min="9475" max="9476" width="11.42578125" style="1452"/>
    <col min="9477" max="9477" width="10.85546875" style="1452" customWidth="1"/>
    <col min="9478" max="9478" width="12.28515625" style="1452" customWidth="1"/>
    <col min="9479" max="9479" width="11.7109375" style="1452" customWidth="1"/>
    <col min="9480" max="9728" width="11.42578125" style="1452"/>
    <col min="9729" max="9729" width="8.140625" style="1452" customWidth="1"/>
    <col min="9730" max="9730" width="18.7109375" style="1452" customWidth="1"/>
    <col min="9731" max="9732" width="11.42578125" style="1452"/>
    <col min="9733" max="9733" width="10.85546875" style="1452" customWidth="1"/>
    <col min="9734" max="9734" width="12.28515625" style="1452" customWidth="1"/>
    <col min="9735" max="9735" width="11.7109375" style="1452" customWidth="1"/>
    <col min="9736" max="9984" width="11.42578125" style="1452"/>
    <col min="9985" max="9985" width="8.140625" style="1452" customWidth="1"/>
    <col min="9986" max="9986" width="18.7109375" style="1452" customWidth="1"/>
    <col min="9987" max="9988" width="11.42578125" style="1452"/>
    <col min="9989" max="9989" width="10.85546875" style="1452" customWidth="1"/>
    <col min="9990" max="9990" width="12.28515625" style="1452" customWidth="1"/>
    <col min="9991" max="9991" width="11.7109375" style="1452" customWidth="1"/>
    <col min="9992" max="10240" width="11.42578125" style="1452"/>
    <col min="10241" max="10241" width="8.140625" style="1452" customWidth="1"/>
    <col min="10242" max="10242" width="18.7109375" style="1452" customWidth="1"/>
    <col min="10243" max="10244" width="11.42578125" style="1452"/>
    <col min="10245" max="10245" width="10.85546875" style="1452" customWidth="1"/>
    <col min="10246" max="10246" width="12.28515625" style="1452" customWidth="1"/>
    <col min="10247" max="10247" width="11.7109375" style="1452" customWidth="1"/>
    <col min="10248" max="10496" width="11.42578125" style="1452"/>
    <col min="10497" max="10497" width="8.140625" style="1452" customWidth="1"/>
    <col min="10498" max="10498" width="18.7109375" style="1452" customWidth="1"/>
    <col min="10499" max="10500" width="11.42578125" style="1452"/>
    <col min="10501" max="10501" width="10.85546875" style="1452" customWidth="1"/>
    <col min="10502" max="10502" width="12.28515625" style="1452" customWidth="1"/>
    <col min="10503" max="10503" width="11.7109375" style="1452" customWidth="1"/>
    <col min="10504" max="10752" width="11.42578125" style="1452"/>
    <col min="10753" max="10753" width="8.140625" style="1452" customWidth="1"/>
    <col min="10754" max="10754" width="18.7109375" style="1452" customWidth="1"/>
    <col min="10755" max="10756" width="11.42578125" style="1452"/>
    <col min="10757" max="10757" width="10.85546875" style="1452" customWidth="1"/>
    <col min="10758" max="10758" width="12.28515625" style="1452" customWidth="1"/>
    <col min="10759" max="10759" width="11.7109375" style="1452" customWidth="1"/>
    <col min="10760" max="11008" width="11.42578125" style="1452"/>
    <col min="11009" max="11009" width="8.140625" style="1452" customWidth="1"/>
    <col min="11010" max="11010" width="18.7109375" style="1452" customWidth="1"/>
    <col min="11011" max="11012" width="11.42578125" style="1452"/>
    <col min="11013" max="11013" width="10.85546875" style="1452" customWidth="1"/>
    <col min="11014" max="11014" width="12.28515625" style="1452" customWidth="1"/>
    <col min="11015" max="11015" width="11.7109375" style="1452" customWidth="1"/>
    <col min="11016" max="11264" width="11.42578125" style="1452"/>
    <col min="11265" max="11265" width="8.140625" style="1452" customWidth="1"/>
    <col min="11266" max="11266" width="18.7109375" style="1452" customWidth="1"/>
    <col min="11267" max="11268" width="11.42578125" style="1452"/>
    <col min="11269" max="11269" width="10.85546875" style="1452" customWidth="1"/>
    <col min="11270" max="11270" width="12.28515625" style="1452" customWidth="1"/>
    <col min="11271" max="11271" width="11.7109375" style="1452" customWidth="1"/>
    <col min="11272" max="11520" width="11.42578125" style="1452"/>
    <col min="11521" max="11521" width="8.140625" style="1452" customWidth="1"/>
    <col min="11522" max="11522" width="18.7109375" style="1452" customWidth="1"/>
    <col min="11523" max="11524" width="11.42578125" style="1452"/>
    <col min="11525" max="11525" width="10.85546875" style="1452" customWidth="1"/>
    <col min="11526" max="11526" width="12.28515625" style="1452" customWidth="1"/>
    <col min="11527" max="11527" width="11.7109375" style="1452" customWidth="1"/>
    <col min="11528" max="11776" width="11.42578125" style="1452"/>
    <col min="11777" max="11777" width="8.140625" style="1452" customWidth="1"/>
    <col min="11778" max="11778" width="18.7109375" style="1452" customWidth="1"/>
    <col min="11779" max="11780" width="11.42578125" style="1452"/>
    <col min="11781" max="11781" width="10.85546875" style="1452" customWidth="1"/>
    <col min="11782" max="11782" width="12.28515625" style="1452" customWidth="1"/>
    <col min="11783" max="11783" width="11.7109375" style="1452" customWidth="1"/>
    <col min="11784" max="12032" width="11.42578125" style="1452"/>
    <col min="12033" max="12033" width="8.140625" style="1452" customWidth="1"/>
    <col min="12034" max="12034" width="18.7109375" style="1452" customWidth="1"/>
    <col min="12035" max="12036" width="11.42578125" style="1452"/>
    <col min="12037" max="12037" width="10.85546875" style="1452" customWidth="1"/>
    <col min="12038" max="12038" width="12.28515625" style="1452" customWidth="1"/>
    <col min="12039" max="12039" width="11.7109375" style="1452" customWidth="1"/>
    <col min="12040" max="12288" width="11.42578125" style="1452"/>
    <col min="12289" max="12289" width="8.140625" style="1452" customWidth="1"/>
    <col min="12290" max="12290" width="18.7109375" style="1452" customWidth="1"/>
    <col min="12291" max="12292" width="11.42578125" style="1452"/>
    <col min="12293" max="12293" width="10.85546875" style="1452" customWidth="1"/>
    <col min="12294" max="12294" width="12.28515625" style="1452" customWidth="1"/>
    <col min="12295" max="12295" width="11.7109375" style="1452" customWidth="1"/>
    <col min="12296" max="12544" width="11.42578125" style="1452"/>
    <col min="12545" max="12545" width="8.140625" style="1452" customWidth="1"/>
    <col min="12546" max="12546" width="18.7109375" style="1452" customWidth="1"/>
    <col min="12547" max="12548" width="11.42578125" style="1452"/>
    <col min="12549" max="12549" width="10.85546875" style="1452" customWidth="1"/>
    <col min="12550" max="12550" width="12.28515625" style="1452" customWidth="1"/>
    <col min="12551" max="12551" width="11.7109375" style="1452" customWidth="1"/>
    <col min="12552" max="12800" width="11.42578125" style="1452"/>
    <col min="12801" max="12801" width="8.140625" style="1452" customWidth="1"/>
    <col min="12802" max="12802" width="18.7109375" style="1452" customWidth="1"/>
    <col min="12803" max="12804" width="11.42578125" style="1452"/>
    <col min="12805" max="12805" width="10.85546875" style="1452" customWidth="1"/>
    <col min="12806" max="12806" width="12.28515625" style="1452" customWidth="1"/>
    <col min="12807" max="12807" width="11.7109375" style="1452" customWidth="1"/>
    <col min="12808" max="13056" width="11.42578125" style="1452"/>
    <col min="13057" max="13057" width="8.140625" style="1452" customWidth="1"/>
    <col min="13058" max="13058" width="18.7109375" style="1452" customWidth="1"/>
    <col min="13059" max="13060" width="11.42578125" style="1452"/>
    <col min="13061" max="13061" width="10.85546875" style="1452" customWidth="1"/>
    <col min="13062" max="13062" width="12.28515625" style="1452" customWidth="1"/>
    <col min="13063" max="13063" width="11.7109375" style="1452" customWidth="1"/>
    <col min="13064" max="13312" width="11.42578125" style="1452"/>
    <col min="13313" max="13313" width="8.140625" style="1452" customWidth="1"/>
    <col min="13314" max="13314" width="18.7109375" style="1452" customWidth="1"/>
    <col min="13315" max="13316" width="11.42578125" style="1452"/>
    <col min="13317" max="13317" width="10.85546875" style="1452" customWidth="1"/>
    <col min="13318" max="13318" width="12.28515625" style="1452" customWidth="1"/>
    <col min="13319" max="13319" width="11.7109375" style="1452" customWidth="1"/>
    <col min="13320" max="13568" width="11.42578125" style="1452"/>
    <col min="13569" max="13569" width="8.140625" style="1452" customWidth="1"/>
    <col min="13570" max="13570" width="18.7109375" style="1452" customWidth="1"/>
    <col min="13571" max="13572" width="11.42578125" style="1452"/>
    <col min="13573" max="13573" width="10.85546875" style="1452" customWidth="1"/>
    <col min="13574" max="13574" width="12.28515625" style="1452" customWidth="1"/>
    <col min="13575" max="13575" width="11.7109375" style="1452" customWidth="1"/>
    <col min="13576" max="13824" width="11.42578125" style="1452"/>
    <col min="13825" max="13825" width="8.140625" style="1452" customWidth="1"/>
    <col min="13826" max="13826" width="18.7109375" style="1452" customWidth="1"/>
    <col min="13827" max="13828" width="11.42578125" style="1452"/>
    <col min="13829" max="13829" width="10.85546875" style="1452" customWidth="1"/>
    <col min="13830" max="13830" width="12.28515625" style="1452" customWidth="1"/>
    <col min="13831" max="13831" width="11.7109375" style="1452" customWidth="1"/>
    <col min="13832" max="14080" width="11.42578125" style="1452"/>
    <col min="14081" max="14081" width="8.140625" style="1452" customWidth="1"/>
    <col min="14082" max="14082" width="18.7109375" style="1452" customWidth="1"/>
    <col min="14083" max="14084" width="11.42578125" style="1452"/>
    <col min="14085" max="14085" width="10.85546875" style="1452" customWidth="1"/>
    <col min="14086" max="14086" width="12.28515625" style="1452" customWidth="1"/>
    <col min="14087" max="14087" width="11.7109375" style="1452" customWidth="1"/>
    <col min="14088" max="14336" width="11.42578125" style="1452"/>
    <col min="14337" max="14337" width="8.140625" style="1452" customWidth="1"/>
    <col min="14338" max="14338" width="18.7109375" style="1452" customWidth="1"/>
    <col min="14339" max="14340" width="11.42578125" style="1452"/>
    <col min="14341" max="14341" width="10.85546875" style="1452" customWidth="1"/>
    <col min="14342" max="14342" width="12.28515625" style="1452" customWidth="1"/>
    <col min="14343" max="14343" width="11.7109375" style="1452" customWidth="1"/>
    <col min="14344" max="14592" width="11.42578125" style="1452"/>
    <col min="14593" max="14593" width="8.140625" style="1452" customWidth="1"/>
    <col min="14594" max="14594" width="18.7109375" style="1452" customWidth="1"/>
    <col min="14595" max="14596" width="11.42578125" style="1452"/>
    <col min="14597" max="14597" width="10.85546875" style="1452" customWidth="1"/>
    <col min="14598" max="14598" width="12.28515625" style="1452" customWidth="1"/>
    <col min="14599" max="14599" width="11.7109375" style="1452" customWidth="1"/>
    <col min="14600" max="14848" width="11.42578125" style="1452"/>
    <col min="14849" max="14849" width="8.140625" style="1452" customWidth="1"/>
    <col min="14850" max="14850" width="18.7109375" style="1452" customWidth="1"/>
    <col min="14851" max="14852" width="11.42578125" style="1452"/>
    <col min="14853" max="14853" width="10.85546875" style="1452" customWidth="1"/>
    <col min="14854" max="14854" width="12.28515625" style="1452" customWidth="1"/>
    <col min="14855" max="14855" width="11.7109375" style="1452" customWidth="1"/>
    <col min="14856" max="15104" width="11.42578125" style="1452"/>
    <col min="15105" max="15105" width="8.140625" style="1452" customWidth="1"/>
    <col min="15106" max="15106" width="18.7109375" style="1452" customWidth="1"/>
    <col min="15107" max="15108" width="11.42578125" style="1452"/>
    <col min="15109" max="15109" width="10.85546875" style="1452" customWidth="1"/>
    <col min="15110" max="15110" width="12.28515625" style="1452" customWidth="1"/>
    <col min="15111" max="15111" width="11.7109375" style="1452" customWidth="1"/>
    <col min="15112" max="15360" width="11.42578125" style="1452"/>
    <col min="15361" max="15361" width="8.140625" style="1452" customWidth="1"/>
    <col min="15362" max="15362" width="18.7109375" style="1452" customWidth="1"/>
    <col min="15363" max="15364" width="11.42578125" style="1452"/>
    <col min="15365" max="15365" width="10.85546875" style="1452" customWidth="1"/>
    <col min="15366" max="15366" width="12.28515625" style="1452" customWidth="1"/>
    <col min="15367" max="15367" width="11.7109375" style="1452" customWidth="1"/>
    <col min="15368" max="15616" width="11.42578125" style="1452"/>
    <col min="15617" max="15617" width="8.140625" style="1452" customWidth="1"/>
    <col min="15618" max="15618" width="18.7109375" style="1452" customWidth="1"/>
    <col min="15619" max="15620" width="11.42578125" style="1452"/>
    <col min="15621" max="15621" width="10.85546875" style="1452" customWidth="1"/>
    <col min="15622" max="15622" width="12.28515625" style="1452" customWidth="1"/>
    <col min="15623" max="15623" width="11.7109375" style="1452" customWidth="1"/>
    <col min="15624" max="15872" width="11.42578125" style="1452"/>
    <col min="15873" max="15873" width="8.140625" style="1452" customWidth="1"/>
    <col min="15874" max="15874" width="18.7109375" style="1452" customWidth="1"/>
    <col min="15875" max="15876" width="11.42578125" style="1452"/>
    <col min="15877" max="15877" width="10.85546875" style="1452" customWidth="1"/>
    <col min="15878" max="15878" width="12.28515625" style="1452" customWidth="1"/>
    <col min="15879" max="15879" width="11.7109375" style="1452" customWidth="1"/>
    <col min="15880" max="16128" width="11.42578125" style="1452"/>
    <col min="16129" max="16129" width="8.140625" style="1452" customWidth="1"/>
    <col min="16130" max="16130" width="18.7109375" style="1452" customWidth="1"/>
    <col min="16131" max="16132" width="11.42578125" style="1452"/>
    <col min="16133" max="16133" width="10.85546875" style="1452" customWidth="1"/>
    <col min="16134" max="16134" width="12.28515625" style="1452" customWidth="1"/>
    <col min="16135" max="16135" width="11.7109375" style="1452" customWidth="1"/>
    <col min="16136" max="16384" width="11.42578125" style="1452"/>
  </cols>
  <sheetData>
    <row r="1" spans="1:7">
      <c r="A1" s="3135">
        <v>59</v>
      </c>
      <c r="B1" s="3135"/>
      <c r="C1" s="3135"/>
      <c r="D1" s="3135"/>
      <c r="E1" s="3135"/>
      <c r="F1" s="3135"/>
      <c r="G1" s="3135"/>
    </row>
    <row r="2" spans="1:7">
      <c r="A2" s="1510"/>
      <c r="B2" s="1510"/>
      <c r="C2" s="1510"/>
      <c r="D2" s="1510"/>
      <c r="E2" s="1510"/>
      <c r="F2" s="1510"/>
      <c r="G2" s="1510"/>
    </row>
    <row r="3" spans="1:7">
      <c r="A3" s="1510"/>
      <c r="B3" s="1510"/>
      <c r="C3" s="1510"/>
      <c r="D3" s="1510"/>
      <c r="E3" s="1510"/>
      <c r="F3" s="1510"/>
      <c r="G3" s="1510"/>
    </row>
    <row r="4" spans="1:7">
      <c r="A4" s="1510"/>
      <c r="B4" s="1510"/>
      <c r="C4" s="1510"/>
      <c r="D4" s="1510"/>
      <c r="E4" s="1510"/>
      <c r="F4" s="1510"/>
      <c r="G4" s="1510"/>
    </row>
    <row r="5" spans="1:7">
      <c r="A5" s="1510"/>
      <c r="B5" s="1510"/>
      <c r="C5" s="1510"/>
      <c r="D5" s="1510"/>
      <c r="E5" s="1510"/>
      <c r="F5" s="1510"/>
      <c r="G5" s="1510"/>
    </row>
    <row r="6" spans="1:7">
      <c r="A6" s="1510"/>
      <c r="B6" s="1510"/>
      <c r="C6" s="1510"/>
      <c r="D6" s="1510"/>
      <c r="E6" s="1510"/>
      <c r="F6" s="1510"/>
      <c r="G6" s="1510"/>
    </row>
    <row r="8" spans="1:7">
      <c r="A8" s="1511"/>
      <c r="F8" s="1511"/>
      <c r="G8" s="1511"/>
    </row>
    <row r="10" spans="1:7" ht="13.5" thickBot="1"/>
    <row r="11" spans="1:7" ht="19.5" customHeight="1" thickTop="1" thickBot="1">
      <c r="C11" s="3166" t="s">
        <v>1974</v>
      </c>
      <c r="D11" s="3167"/>
      <c r="E11" s="3168"/>
    </row>
    <row r="12" spans="1:7" ht="19.5" customHeight="1" thickTop="1" thickBot="1">
      <c r="A12" s="3154"/>
      <c r="B12" s="3169" t="s">
        <v>1975</v>
      </c>
      <c r="C12" s="3170" t="s">
        <v>1976</v>
      </c>
      <c r="D12" s="3170"/>
      <c r="E12" s="3170"/>
      <c r="F12" s="3170"/>
      <c r="G12" s="1512">
        <f>'[4]Page 51'!H38</f>
        <v>0</v>
      </c>
    </row>
    <row r="13" spans="1:7" ht="19.5" customHeight="1" thickTop="1" thickBot="1">
      <c r="A13" s="3154"/>
      <c r="B13" s="3169"/>
      <c r="C13" s="3170" t="s">
        <v>1977</v>
      </c>
      <c r="D13" s="3170"/>
      <c r="E13" s="3170"/>
      <c r="F13" s="3170"/>
      <c r="G13" s="1513">
        <v>0</v>
      </c>
    </row>
    <row r="14" spans="1:7" ht="19.5" customHeight="1" thickTop="1" thickBot="1">
      <c r="A14" s="3154"/>
      <c r="B14" s="3159" t="s">
        <v>1978</v>
      </c>
      <c r="C14" s="3160" t="s">
        <v>1979</v>
      </c>
      <c r="D14" s="3160"/>
      <c r="E14" s="3160"/>
      <c r="F14" s="1514" t="s">
        <v>1980</v>
      </c>
      <c r="G14" s="1512">
        <f>'[4]Page 51'!H10</f>
        <v>0</v>
      </c>
    </row>
    <row r="15" spans="1:7" ht="19.5" customHeight="1" thickTop="1" thickBot="1">
      <c r="A15" s="3154"/>
      <c r="B15" s="3159"/>
      <c r="C15" s="3160" t="s">
        <v>1981</v>
      </c>
      <c r="D15" s="3161"/>
      <c r="E15" s="3161"/>
      <c r="F15" s="1514" t="s">
        <v>1982</v>
      </c>
      <c r="G15" s="1512"/>
    </row>
    <row r="16" spans="1:7" ht="19.5" customHeight="1" thickTop="1" thickBot="1">
      <c r="A16" s="3162"/>
      <c r="B16" s="3165" t="s">
        <v>1983</v>
      </c>
      <c r="C16" s="3154"/>
      <c r="D16" s="3154"/>
      <c r="E16" s="3154"/>
      <c r="F16" s="3154"/>
      <c r="G16" s="3149">
        <v>0</v>
      </c>
    </row>
    <row r="17" spans="1:7" ht="19.5" customHeight="1" thickTop="1" thickBot="1">
      <c r="A17" s="3163"/>
      <c r="B17" s="3154"/>
      <c r="C17" s="3154"/>
      <c r="D17" s="3154"/>
      <c r="E17" s="3154"/>
      <c r="F17" s="3154"/>
      <c r="G17" s="3150"/>
    </row>
    <row r="18" spans="1:7" ht="19.5" customHeight="1" thickTop="1" thickBot="1">
      <c r="A18" s="3164"/>
      <c r="B18" s="3154"/>
      <c r="C18" s="3154"/>
      <c r="D18" s="3154"/>
      <c r="E18" s="3154"/>
      <c r="F18" s="3154"/>
      <c r="G18" s="3151"/>
    </row>
    <row r="19" spans="1:7" ht="19.5" customHeight="1" thickTop="1" thickBot="1">
      <c r="A19" s="1779"/>
      <c r="B19" s="3152" t="s">
        <v>1984</v>
      </c>
      <c r="C19" s="3153"/>
      <c r="D19" s="3153"/>
      <c r="E19" s="3153"/>
      <c r="F19" s="3153"/>
      <c r="G19" s="1515">
        <f>G14</f>
        <v>0</v>
      </c>
    </row>
    <row r="20" spans="1:7" ht="19.5" customHeight="1" thickTop="1" thickBot="1">
      <c r="A20" s="3154"/>
      <c r="B20" s="3152" t="s">
        <v>1985</v>
      </c>
      <c r="C20" s="3153"/>
      <c r="D20" s="3153"/>
      <c r="E20" s="3153"/>
      <c r="F20" s="3153"/>
      <c r="G20" s="3155">
        <v>0</v>
      </c>
    </row>
    <row r="21" spans="1:7" ht="19.5" customHeight="1" thickTop="1" thickBot="1">
      <c r="A21" s="3154"/>
      <c r="B21" s="3153"/>
      <c r="C21" s="3153"/>
      <c r="D21" s="3153"/>
      <c r="E21" s="3153"/>
      <c r="F21" s="3153"/>
      <c r="G21" s="3155"/>
    </row>
    <row r="22" spans="1:7" ht="19.5" customHeight="1" thickTop="1" thickBot="1"/>
    <row r="23" spans="1:7" ht="19.5" customHeight="1" thickTop="1" thickBot="1">
      <c r="C23" s="3156" t="s">
        <v>2155</v>
      </c>
      <c r="D23" s="3157"/>
      <c r="E23" s="3158"/>
    </row>
    <row r="24" spans="1:7" ht="19.5" customHeight="1" thickTop="1" thickBot="1">
      <c r="A24" s="1613"/>
      <c r="B24" s="3148" t="s">
        <v>2156</v>
      </c>
      <c r="C24" s="3148"/>
      <c r="D24" s="3148"/>
      <c r="E24" s="3148"/>
      <c r="F24" s="3148"/>
      <c r="G24" s="1614" t="s">
        <v>2162</v>
      </c>
    </row>
    <row r="25" spans="1:7" ht="19.5" customHeight="1" thickBot="1">
      <c r="A25" s="1618"/>
      <c r="B25" s="1820" t="s">
        <v>2157</v>
      </c>
      <c r="C25" s="1820"/>
      <c r="D25" s="1820"/>
      <c r="E25" s="1820" t="s">
        <v>2158</v>
      </c>
      <c r="F25" s="1821"/>
      <c r="G25" s="1615"/>
    </row>
    <row r="26" spans="1:7" ht="19.5" customHeight="1" thickBot="1">
      <c r="A26" s="1619"/>
      <c r="B26" s="1526" t="s">
        <v>2159</v>
      </c>
      <c r="C26" s="1526"/>
      <c r="D26" s="1526"/>
      <c r="E26" s="1526" t="s">
        <v>2158</v>
      </c>
      <c r="F26" s="1822"/>
      <c r="G26" s="1622"/>
    </row>
    <row r="27" spans="1:7" ht="19.5" customHeight="1" thickBot="1">
      <c r="A27" s="1619"/>
      <c r="B27" s="1526" t="s">
        <v>2160</v>
      </c>
      <c r="C27" s="1526"/>
      <c r="D27" s="1526"/>
      <c r="E27" s="1526" t="s">
        <v>2158</v>
      </c>
      <c r="F27" s="1822"/>
      <c r="G27" s="1622"/>
    </row>
    <row r="28" spans="1:7" ht="19.5" customHeight="1" thickBot="1">
      <c r="A28" s="1619"/>
      <c r="B28" s="1526" t="s">
        <v>2161</v>
      </c>
      <c r="C28" s="1526"/>
      <c r="D28" s="1526"/>
      <c r="E28" s="1526" t="s">
        <v>2158</v>
      </c>
      <c r="F28" s="1822"/>
      <c r="G28" s="1622"/>
    </row>
    <row r="29" spans="1:7" ht="21" customHeight="1" thickBot="1">
      <c r="A29" s="1619"/>
      <c r="B29" s="1526"/>
      <c r="C29" s="1586" t="s">
        <v>2163</v>
      </c>
      <c r="D29" s="1526"/>
      <c r="E29" s="1526"/>
      <c r="F29" s="1822"/>
      <c r="G29" s="1622"/>
    </row>
    <row r="30" spans="1:7" ht="18" customHeight="1" thickBot="1">
      <c r="A30" s="1619"/>
      <c r="B30" s="1526" t="s">
        <v>2324</v>
      </c>
      <c r="C30" s="1526"/>
      <c r="D30" s="1526"/>
      <c r="E30" s="1526"/>
      <c r="F30" s="1822"/>
      <c r="G30" s="1622"/>
    </row>
    <row r="31" spans="1:7" ht="18" customHeight="1" thickBot="1">
      <c r="A31" s="1620"/>
      <c r="B31" s="1616" t="s">
        <v>2271</v>
      </c>
      <c r="C31" s="1616"/>
      <c r="D31" s="1616"/>
      <c r="E31" s="1616"/>
      <c r="F31" s="1621"/>
      <c r="G31" s="1617"/>
    </row>
    <row r="32" spans="1:7" ht="13.5" thickTop="1"/>
    <row r="34" spans="2:5" ht="15.75">
      <c r="E34" s="1482" t="s">
        <v>1986</v>
      </c>
    </row>
    <row r="36" spans="2:5">
      <c r="B36" s="1772" t="s">
        <v>2345</v>
      </c>
    </row>
    <row r="37" spans="2:5">
      <c r="B37" s="1772" t="s">
        <v>2346</v>
      </c>
    </row>
    <row r="39" spans="2:5" ht="15.75">
      <c r="D39" s="1482" t="s">
        <v>2164</v>
      </c>
      <c r="E39" s="1452" t="s">
        <v>2269</v>
      </c>
    </row>
    <row r="47" spans="2:5" ht="15.75">
      <c r="D47" s="1483" t="s">
        <v>1987</v>
      </c>
    </row>
  </sheetData>
  <mergeCells count="19">
    <mergeCell ref="A1:G1"/>
    <mergeCell ref="C11:E11"/>
    <mergeCell ref="A12:A13"/>
    <mergeCell ref="B12:B13"/>
    <mergeCell ref="C12:F12"/>
    <mergeCell ref="C13:F13"/>
    <mergeCell ref="A14:A15"/>
    <mergeCell ref="B14:B15"/>
    <mergeCell ref="C14:E14"/>
    <mergeCell ref="C15:E15"/>
    <mergeCell ref="A16:A18"/>
    <mergeCell ref="B16:F18"/>
    <mergeCell ref="B24:F24"/>
    <mergeCell ref="G16:G18"/>
    <mergeCell ref="B19:F19"/>
    <mergeCell ref="A20:A21"/>
    <mergeCell ref="B20:F21"/>
    <mergeCell ref="G20:G21"/>
    <mergeCell ref="C23:E23"/>
  </mergeCells>
  <pageMargins left="0.78740157499999996" right="0.78740157499999996" top="0.984251969" bottom="0.984251969" header="0.4921259845" footer="0.4921259845"/>
  <headerFooter alignWithMargins="0"/>
  <colBreaks count="1" manualBreakCount="1">
    <brk id="7" max="1048575" man="1"/>
  </colBreaks>
</worksheet>
</file>

<file path=xl/worksheets/sheet59.xml><?xml version="1.0" encoding="utf-8"?>
<worksheet xmlns="http://schemas.openxmlformats.org/spreadsheetml/2006/main" xmlns:r="http://schemas.openxmlformats.org/officeDocument/2006/relationships">
  <sheetPr>
    <tabColor rgb="FF92D050"/>
  </sheetPr>
  <dimension ref="A1:H33"/>
  <sheetViews>
    <sheetView showGridLines="0" zoomScale="160" zoomScaleNormal="160" zoomScalePageLayoutView="160" workbookViewId="0">
      <selection activeCell="I18" sqref="I18"/>
    </sheetView>
  </sheetViews>
  <sheetFormatPr baseColWidth="10" defaultColWidth="10.85546875" defaultRowHeight="15"/>
  <cols>
    <col min="1" max="1" width="10.85546875" style="1642"/>
    <col min="2" max="2" width="20.85546875" style="1642" customWidth="1"/>
    <col min="3" max="3" width="10.85546875" style="1642"/>
    <col min="4" max="4" width="10.85546875" style="1692"/>
    <col min="5" max="7" width="10.85546875" style="1642"/>
    <col min="8" max="8" width="15.7109375" style="1642" customWidth="1"/>
    <col min="9" max="9" width="21.42578125" style="1642" customWidth="1"/>
    <col min="10" max="16384" width="10.85546875" style="1642"/>
  </cols>
  <sheetData>
    <row r="1" spans="1:8">
      <c r="A1" s="1624"/>
      <c r="B1" s="1624"/>
      <c r="C1" s="1624"/>
      <c r="D1" s="1662">
        <v>60</v>
      </c>
      <c r="E1" s="1624"/>
      <c r="F1" s="1624"/>
      <c r="G1" s="1624"/>
      <c r="H1" s="1624"/>
    </row>
    <row r="2" spans="1:8">
      <c r="A2" s="1626" t="s">
        <v>6</v>
      </c>
      <c r="B2" s="1627"/>
      <c r="C2" s="1624"/>
      <c r="D2" s="1628"/>
      <c r="E2" s="1629" t="s">
        <v>1988</v>
      </c>
      <c r="F2" s="1630"/>
      <c r="G2" s="1630"/>
      <c r="H2" s="1631"/>
    </row>
    <row r="3" spans="1:8">
      <c r="A3" s="1519" t="s">
        <v>2303</v>
      </c>
      <c r="B3" s="1520"/>
      <c r="C3" s="1624"/>
      <c r="D3" s="1521"/>
      <c r="E3" s="1624"/>
      <c r="F3" s="1624"/>
      <c r="G3" s="1624"/>
      <c r="H3" s="1624"/>
    </row>
    <row r="4" spans="1:8">
      <c r="A4" s="1522" t="s">
        <v>262</v>
      </c>
      <c r="B4" s="1632"/>
      <c r="C4" s="1624"/>
      <c r="D4" s="1624"/>
      <c r="E4" s="1522" t="s">
        <v>610</v>
      </c>
      <c r="F4" s="1624"/>
      <c r="G4" s="1624"/>
      <c r="H4" s="1624"/>
    </row>
    <row r="5" spans="1:8" s="1452" customFormat="1" ht="12" customHeight="1">
      <c r="A5" s="1522" t="s">
        <v>2270</v>
      </c>
      <c r="C5" s="1523"/>
      <c r="D5" s="1522" t="s">
        <v>263</v>
      </c>
      <c r="E5" s="1524"/>
      <c r="F5" s="1522" t="s">
        <v>264</v>
      </c>
    </row>
    <row r="6" spans="1:8">
      <c r="A6" s="1522"/>
      <c r="B6" s="1624"/>
      <c r="C6" s="1668"/>
      <c r="D6" s="1522"/>
      <c r="E6" s="1633"/>
      <c r="F6" s="1522"/>
      <c r="G6" s="1624"/>
      <c r="H6" s="1624"/>
    </row>
    <row r="7" spans="1:8">
      <c r="A7" s="3179" t="s">
        <v>2239</v>
      </c>
      <c r="B7" s="3180"/>
      <c r="C7" s="3180"/>
      <c r="D7" s="3180"/>
      <c r="E7" s="3180"/>
      <c r="F7" s="3180"/>
      <c r="G7" s="3180"/>
      <c r="H7" s="3181"/>
    </row>
    <row r="8" spans="1:8" ht="13.5" customHeight="1">
      <c r="A8" s="1681"/>
      <c r="B8" s="1682"/>
      <c r="C8" s="1682"/>
      <c r="D8" s="1682"/>
      <c r="E8" s="1682"/>
      <c r="F8" s="1682"/>
      <c r="G8" s="1682"/>
      <c r="H8" s="1682"/>
    </row>
    <row r="9" spans="1:8">
      <c r="A9" s="3182" t="s">
        <v>2260</v>
      </c>
      <c r="B9" s="3182"/>
      <c r="C9" s="3182"/>
      <c r="D9" s="3182"/>
      <c r="E9" s="3182"/>
      <c r="F9" s="3182"/>
      <c r="G9" s="3182"/>
      <c r="H9" s="3182"/>
    </row>
    <row r="10" spans="1:8" ht="20.25" customHeight="1" thickBot="1">
      <c r="A10" s="3182"/>
      <c r="B10" s="3182"/>
      <c r="C10" s="3182"/>
      <c r="D10" s="3182"/>
      <c r="E10" s="3182"/>
      <c r="F10" s="3182"/>
      <c r="G10" s="3182"/>
      <c r="H10" s="3182"/>
    </row>
    <row r="11" spans="1:8" ht="37.5" customHeight="1" thickTop="1" thickBot="1">
      <c r="A11" s="3183" t="s">
        <v>2259</v>
      </c>
      <c r="B11" s="3184"/>
      <c r="C11" s="3184"/>
      <c r="D11" s="3184"/>
      <c r="E11" s="3184"/>
      <c r="F11" s="3184"/>
      <c r="G11" s="3184"/>
      <c r="H11" s="3185"/>
    </row>
    <row r="12" spans="1:8" ht="15.75" thickTop="1">
      <c r="A12" s="3186" t="s">
        <v>2326</v>
      </c>
      <c r="B12" s="3188" t="s">
        <v>2325</v>
      </c>
      <c r="C12" s="3190" t="s">
        <v>2230</v>
      </c>
      <c r="D12" s="3191"/>
      <c r="E12" s="3194" t="s">
        <v>2231</v>
      </c>
      <c r="F12" s="3195"/>
      <c r="G12" s="3195"/>
      <c r="H12" s="3196"/>
    </row>
    <row r="13" spans="1:8" ht="33.950000000000003" customHeight="1">
      <c r="A13" s="3187"/>
      <c r="B13" s="3189"/>
      <c r="C13" s="3192"/>
      <c r="D13" s="3193"/>
      <c r="E13" s="3197"/>
      <c r="F13" s="3198"/>
      <c r="G13" s="3198"/>
      <c r="H13" s="3199"/>
    </row>
    <row r="14" spans="1:8" ht="20.25" customHeight="1">
      <c r="A14" s="1773" t="s">
        <v>2327</v>
      </c>
      <c r="B14" s="1823">
        <v>0</v>
      </c>
      <c r="C14" s="1683">
        <v>0</v>
      </c>
      <c r="D14" s="1684"/>
      <c r="E14" s="1683"/>
      <c r="F14" s="1685">
        <v>0</v>
      </c>
      <c r="G14" s="1685"/>
      <c r="H14" s="1686"/>
    </row>
    <row r="15" spans="1:8" ht="15" customHeight="1">
      <c r="A15" s="1773" t="s">
        <v>2327</v>
      </c>
      <c r="B15" s="1823">
        <v>0</v>
      </c>
      <c r="C15" s="1683">
        <v>0</v>
      </c>
      <c r="D15" s="1684"/>
      <c r="E15" s="1683"/>
      <c r="F15" s="1685">
        <v>0</v>
      </c>
      <c r="G15" s="1685"/>
      <c r="H15" s="1686"/>
    </row>
    <row r="16" spans="1:8" ht="15" customHeight="1">
      <c r="A16" s="1773" t="s">
        <v>1839</v>
      </c>
      <c r="B16" s="1823">
        <v>0</v>
      </c>
      <c r="C16" s="1683">
        <v>0</v>
      </c>
      <c r="D16" s="1684"/>
      <c r="E16" s="1683"/>
      <c r="F16" s="1685">
        <v>0</v>
      </c>
      <c r="G16" s="1685"/>
      <c r="H16" s="1686"/>
    </row>
    <row r="17" spans="1:8" ht="15" customHeight="1">
      <c r="A17" s="1773" t="s">
        <v>1838</v>
      </c>
      <c r="B17" s="1823">
        <v>0</v>
      </c>
      <c r="C17" s="1683" t="s">
        <v>2229</v>
      </c>
      <c r="D17" s="1684"/>
      <c r="E17" s="1683"/>
      <c r="F17" s="1685">
        <v>0</v>
      </c>
      <c r="G17" s="1685"/>
      <c r="H17" s="1686"/>
    </row>
    <row r="18" spans="1:8" ht="15.75" customHeight="1" thickBot="1">
      <c r="A18" s="1774" t="s">
        <v>1837</v>
      </c>
      <c r="B18" s="1687">
        <v>0</v>
      </c>
      <c r="C18" s="1688">
        <v>0</v>
      </c>
      <c r="D18" s="1689"/>
      <c r="E18" s="1688"/>
      <c r="F18" s="1690">
        <v>0</v>
      </c>
      <c r="G18" s="1690"/>
      <c r="H18" s="1691"/>
    </row>
    <row r="19" spans="1:8" ht="5.25" customHeight="1" thickTop="1"/>
    <row r="20" spans="1:8" ht="15.75" thickBot="1"/>
    <row r="21" spans="1:8" ht="24" customHeight="1" thickTop="1">
      <c r="A21" s="3174" t="s">
        <v>2232</v>
      </c>
      <c r="B21" s="3175"/>
      <c r="C21" s="3175"/>
      <c r="D21" s="3175"/>
      <c r="E21" s="3175"/>
      <c r="F21" s="3175"/>
      <c r="G21" s="3175"/>
      <c r="H21" s="3176"/>
    </row>
    <row r="22" spans="1:8" ht="22.5" customHeight="1">
      <c r="A22" s="1693" t="s">
        <v>2223</v>
      </c>
      <c r="B22" s="1694"/>
      <c r="C22" s="1694"/>
      <c r="D22" s="1775" t="s">
        <v>718</v>
      </c>
      <c r="E22" s="1695"/>
      <c r="F22" s="3177">
        <v>0</v>
      </c>
      <c r="G22" s="3177"/>
      <c r="H22" s="3177"/>
    </row>
    <row r="23" spans="1:8" ht="21" customHeight="1">
      <c r="A23" s="1693" t="s">
        <v>2224</v>
      </c>
      <c r="B23" s="1694"/>
      <c r="C23" s="1694"/>
      <c r="D23" s="1775" t="s">
        <v>2328</v>
      </c>
      <c r="E23" s="1695"/>
      <c r="F23" s="3177">
        <v>0</v>
      </c>
      <c r="G23" s="3177"/>
      <c r="H23" s="3177"/>
    </row>
    <row r="24" spans="1:8" ht="24" customHeight="1">
      <c r="A24" s="3171" t="s">
        <v>2329</v>
      </c>
      <c r="B24" s="3172"/>
      <c r="C24" s="3172"/>
      <c r="D24" s="3172"/>
      <c r="E24" s="1696"/>
      <c r="F24" s="3178">
        <v>0</v>
      </c>
      <c r="G24" s="3178"/>
      <c r="H24" s="3178"/>
    </row>
    <row r="25" spans="1:8" ht="14.25" customHeight="1">
      <c r="A25" s="1693" t="s">
        <v>2225</v>
      </c>
      <c r="B25" s="1694"/>
      <c r="C25" s="1775" t="s">
        <v>2330</v>
      </c>
      <c r="D25" s="1694"/>
      <c r="E25" s="1695"/>
      <c r="F25" s="3177">
        <v>0</v>
      </c>
      <c r="G25" s="3177"/>
      <c r="H25" s="3177"/>
    </row>
    <row r="26" spans="1:8" ht="16.5" customHeight="1">
      <c r="A26" s="3171" t="s">
        <v>2331</v>
      </c>
      <c r="B26" s="3172"/>
      <c r="C26" s="3172"/>
      <c r="D26" s="3172"/>
      <c r="E26" s="1697"/>
      <c r="F26" s="3173"/>
      <c r="G26" s="3173"/>
      <c r="H26" s="3173"/>
    </row>
    <row r="27" spans="1:8" ht="16.5" customHeight="1">
      <c r="A27" s="1797"/>
      <c r="B27" s="1797"/>
      <c r="C27" s="1797"/>
      <c r="D27" s="1797"/>
      <c r="E27" s="1798"/>
      <c r="F27" s="1799"/>
      <c r="G27" s="1799"/>
      <c r="H27" s="1799"/>
    </row>
    <row r="28" spans="1:8" ht="15.75">
      <c r="C28" s="1649" t="s">
        <v>2228</v>
      </c>
      <c r="D28" s="1650"/>
      <c r="E28" s="1698"/>
    </row>
    <row r="29" spans="1:8" ht="15.75">
      <c r="C29" s="1649"/>
      <c r="D29" s="1650"/>
      <c r="E29" s="1698"/>
    </row>
    <row r="30" spans="1:8" ht="15.75">
      <c r="C30" s="1649" t="s">
        <v>2226</v>
      </c>
      <c r="D30" s="1650"/>
      <c r="E30" s="1698"/>
    </row>
    <row r="31" spans="1:8" ht="15.75">
      <c r="C31" s="1649"/>
      <c r="D31" s="1650"/>
      <c r="E31" s="1698"/>
    </row>
    <row r="32" spans="1:8" ht="15.75">
      <c r="C32" s="1649" t="s">
        <v>2227</v>
      </c>
      <c r="D32" s="1650"/>
      <c r="E32" s="1649"/>
    </row>
    <row r="33" spans="3:5" ht="15.75">
      <c r="C33" s="1649"/>
      <c r="D33" s="1650"/>
      <c r="E33" s="1649"/>
    </row>
  </sheetData>
  <mergeCells count="15">
    <mergeCell ref="A7:H7"/>
    <mergeCell ref="A9:H10"/>
    <mergeCell ref="A11:H11"/>
    <mergeCell ref="A12:A13"/>
    <mergeCell ref="B12:B13"/>
    <mergeCell ref="C12:D13"/>
    <mergeCell ref="E12:H13"/>
    <mergeCell ref="A26:D26"/>
    <mergeCell ref="F26:H26"/>
    <mergeCell ref="A21:H21"/>
    <mergeCell ref="F22:H22"/>
    <mergeCell ref="F23:H23"/>
    <mergeCell ref="A24:D24"/>
    <mergeCell ref="F24:H24"/>
    <mergeCell ref="F25:H25"/>
  </mergeCells>
  <pageMargins left="0.70866141732283472" right="0.70866141732283472" top="0.74803149606299213" bottom="0.74803149606299213" header="0.31496062992125984" footer="0.31496062992125984"/>
  <rowBreaks count="1" manualBreakCount="1">
    <brk id="32" max="16383" man="1"/>
  </rowBreaks>
  <drawing r:id="rId1"/>
</worksheet>
</file>

<file path=xl/worksheets/sheet6.xml><?xml version="1.0" encoding="utf-8"?>
<worksheet xmlns="http://schemas.openxmlformats.org/spreadsheetml/2006/main" xmlns:r="http://schemas.openxmlformats.org/officeDocument/2006/relationships">
  <sheetPr>
    <tabColor rgb="FF92D050"/>
  </sheetPr>
  <dimension ref="A1:J56"/>
  <sheetViews>
    <sheetView showGridLines="0" workbookViewId="0">
      <selection activeCell="P16" sqref="P16"/>
    </sheetView>
  </sheetViews>
  <sheetFormatPr baseColWidth="10" defaultRowHeight="12.75" customHeight="1"/>
  <cols>
    <col min="1" max="4" width="10.85546875" style="1459"/>
    <col min="5" max="5" width="9" style="1459" customWidth="1"/>
    <col min="6" max="7" width="7" style="1459" customWidth="1"/>
    <col min="8" max="8" width="17" style="1459" customWidth="1"/>
    <col min="9" max="9" width="15" style="1459" customWidth="1"/>
    <col min="10" max="10" width="9.7109375" style="1459" customWidth="1"/>
    <col min="11" max="260" width="10.85546875" style="1459"/>
    <col min="261" max="261" width="9" style="1459" customWidth="1"/>
    <col min="262" max="263" width="7" style="1459" customWidth="1"/>
    <col min="264" max="265" width="15" style="1459" customWidth="1"/>
    <col min="266" max="266" width="8" style="1459" customWidth="1"/>
    <col min="267" max="516" width="10.85546875" style="1459"/>
    <col min="517" max="517" width="9" style="1459" customWidth="1"/>
    <col min="518" max="519" width="7" style="1459" customWidth="1"/>
    <col min="520" max="521" width="15" style="1459" customWidth="1"/>
    <col min="522" max="522" width="8" style="1459" customWidth="1"/>
    <col min="523" max="772" width="10.85546875" style="1459"/>
    <col min="773" max="773" width="9" style="1459" customWidth="1"/>
    <col min="774" max="775" width="7" style="1459" customWidth="1"/>
    <col min="776" max="777" width="15" style="1459" customWidth="1"/>
    <col min="778" max="778" width="8" style="1459" customWidth="1"/>
    <col min="779" max="1028" width="10.85546875" style="1459"/>
    <col min="1029" max="1029" width="9" style="1459" customWidth="1"/>
    <col min="1030" max="1031" width="7" style="1459" customWidth="1"/>
    <col min="1032" max="1033" width="15" style="1459" customWidth="1"/>
    <col min="1034" max="1034" width="8" style="1459" customWidth="1"/>
    <col min="1035" max="1284" width="10.85546875" style="1459"/>
    <col min="1285" max="1285" width="9" style="1459" customWidth="1"/>
    <col min="1286" max="1287" width="7" style="1459" customWidth="1"/>
    <col min="1288" max="1289" width="15" style="1459" customWidth="1"/>
    <col min="1290" max="1290" width="8" style="1459" customWidth="1"/>
    <col min="1291" max="1540" width="10.85546875" style="1459"/>
    <col min="1541" max="1541" width="9" style="1459" customWidth="1"/>
    <col min="1542" max="1543" width="7" style="1459" customWidth="1"/>
    <col min="1544" max="1545" width="15" style="1459" customWidth="1"/>
    <col min="1546" max="1546" width="8" style="1459" customWidth="1"/>
    <col min="1547" max="1796" width="10.85546875" style="1459"/>
    <col min="1797" max="1797" width="9" style="1459" customWidth="1"/>
    <col min="1798" max="1799" width="7" style="1459" customWidth="1"/>
    <col min="1800" max="1801" width="15" style="1459" customWidth="1"/>
    <col min="1802" max="1802" width="8" style="1459" customWidth="1"/>
    <col min="1803" max="2052" width="10.85546875" style="1459"/>
    <col min="2053" max="2053" width="9" style="1459" customWidth="1"/>
    <col min="2054" max="2055" width="7" style="1459" customWidth="1"/>
    <col min="2056" max="2057" width="15" style="1459" customWidth="1"/>
    <col min="2058" max="2058" width="8" style="1459" customWidth="1"/>
    <col min="2059" max="2308" width="10.85546875" style="1459"/>
    <col min="2309" max="2309" width="9" style="1459" customWidth="1"/>
    <col min="2310" max="2311" width="7" style="1459" customWidth="1"/>
    <col min="2312" max="2313" width="15" style="1459" customWidth="1"/>
    <col min="2314" max="2314" width="8" style="1459" customWidth="1"/>
    <col min="2315" max="2564" width="10.85546875" style="1459"/>
    <col min="2565" max="2565" width="9" style="1459" customWidth="1"/>
    <col min="2566" max="2567" width="7" style="1459" customWidth="1"/>
    <col min="2568" max="2569" width="15" style="1459" customWidth="1"/>
    <col min="2570" max="2570" width="8" style="1459" customWidth="1"/>
    <col min="2571" max="2820" width="10.85546875" style="1459"/>
    <col min="2821" max="2821" width="9" style="1459" customWidth="1"/>
    <col min="2822" max="2823" width="7" style="1459" customWidth="1"/>
    <col min="2824" max="2825" width="15" style="1459" customWidth="1"/>
    <col min="2826" max="2826" width="8" style="1459" customWidth="1"/>
    <col min="2827" max="3076" width="10.85546875" style="1459"/>
    <col min="3077" max="3077" width="9" style="1459" customWidth="1"/>
    <col min="3078" max="3079" width="7" style="1459" customWidth="1"/>
    <col min="3080" max="3081" width="15" style="1459" customWidth="1"/>
    <col min="3082" max="3082" width="8" style="1459" customWidth="1"/>
    <col min="3083" max="3332" width="10.85546875" style="1459"/>
    <col min="3333" max="3333" width="9" style="1459" customWidth="1"/>
    <col min="3334" max="3335" width="7" style="1459" customWidth="1"/>
    <col min="3336" max="3337" width="15" style="1459" customWidth="1"/>
    <col min="3338" max="3338" width="8" style="1459" customWidth="1"/>
    <col min="3339" max="3588" width="10.85546875" style="1459"/>
    <col min="3589" max="3589" width="9" style="1459" customWidth="1"/>
    <col min="3590" max="3591" width="7" style="1459" customWidth="1"/>
    <col min="3592" max="3593" width="15" style="1459" customWidth="1"/>
    <col min="3594" max="3594" width="8" style="1459" customWidth="1"/>
    <col min="3595" max="3844" width="10.85546875" style="1459"/>
    <col min="3845" max="3845" width="9" style="1459" customWidth="1"/>
    <col min="3846" max="3847" width="7" style="1459" customWidth="1"/>
    <col min="3848" max="3849" width="15" style="1459" customWidth="1"/>
    <col min="3850" max="3850" width="8" style="1459" customWidth="1"/>
    <col min="3851" max="4100" width="10.85546875" style="1459"/>
    <col min="4101" max="4101" width="9" style="1459" customWidth="1"/>
    <col min="4102" max="4103" width="7" style="1459" customWidth="1"/>
    <col min="4104" max="4105" width="15" style="1459" customWidth="1"/>
    <col min="4106" max="4106" width="8" style="1459" customWidth="1"/>
    <col min="4107" max="4356" width="10.85546875" style="1459"/>
    <col min="4357" max="4357" width="9" style="1459" customWidth="1"/>
    <col min="4358" max="4359" width="7" style="1459" customWidth="1"/>
    <col min="4360" max="4361" width="15" style="1459" customWidth="1"/>
    <col min="4362" max="4362" width="8" style="1459" customWidth="1"/>
    <col min="4363" max="4612" width="10.85546875" style="1459"/>
    <col min="4613" max="4613" width="9" style="1459" customWidth="1"/>
    <col min="4614" max="4615" width="7" style="1459" customWidth="1"/>
    <col min="4616" max="4617" width="15" style="1459" customWidth="1"/>
    <col min="4618" max="4618" width="8" style="1459" customWidth="1"/>
    <col min="4619" max="4868" width="10.85546875" style="1459"/>
    <col min="4869" max="4869" width="9" style="1459" customWidth="1"/>
    <col min="4870" max="4871" width="7" style="1459" customWidth="1"/>
    <col min="4872" max="4873" width="15" style="1459" customWidth="1"/>
    <col min="4874" max="4874" width="8" style="1459" customWidth="1"/>
    <col min="4875" max="5124" width="10.85546875" style="1459"/>
    <col min="5125" max="5125" width="9" style="1459" customWidth="1"/>
    <col min="5126" max="5127" width="7" style="1459" customWidth="1"/>
    <col min="5128" max="5129" width="15" style="1459" customWidth="1"/>
    <col min="5130" max="5130" width="8" style="1459" customWidth="1"/>
    <col min="5131" max="5380" width="10.85546875" style="1459"/>
    <col min="5381" max="5381" width="9" style="1459" customWidth="1"/>
    <col min="5382" max="5383" width="7" style="1459" customWidth="1"/>
    <col min="5384" max="5385" width="15" style="1459" customWidth="1"/>
    <col min="5386" max="5386" width="8" style="1459" customWidth="1"/>
    <col min="5387" max="5636" width="10.85546875" style="1459"/>
    <col min="5637" max="5637" width="9" style="1459" customWidth="1"/>
    <col min="5638" max="5639" width="7" style="1459" customWidth="1"/>
    <col min="5640" max="5641" width="15" style="1459" customWidth="1"/>
    <col min="5642" max="5642" width="8" style="1459" customWidth="1"/>
    <col min="5643" max="5892" width="10.85546875" style="1459"/>
    <col min="5893" max="5893" width="9" style="1459" customWidth="1"/>
    <col min="5894" max="5895" width="7" style="1459" customWidth="1"/>
    <col min="5896" max="5897" width="15" style="1459" customWidth="1"/>
    <col min="5898" max="5898" width="8" style="1459" customWidth="1"/>
    <col min="5899" max="6148" width="10.85546875" style="1459"/>
    <col min="6149" max="6149" width="9" style="1459" customWidth="1"/>
    <col min="6150" max="6151" width="7" style="1459" customWidth="1"/>
    <col min="6152" max="6153" width="15" style="1459" customWidth="1"/>
    <col min="6154" max="6154" width="8" style="1459" customWidth="1"/>
    <col min="6155" max="6404" width="10.85546875" style="1459"/>
    <col min="6405" max="6405" width="9" style="1459" customWidth="1"/>
    <col min="6406" max="6407" width="7" style="1459" customWidth="1"/>
    <col min="6408" max="6409" width="15" style="1459" customWidth="1"/>
    <col min="6410" max="6410" width="8" style="1459" customWidth="1"/>
    <col min="6411" max="6660" width="10.85546875" style="1459"/>
    <col min="6661" max="6661" width="9" style="1459" customWidth="1"/>
    <col min="6662" max="6663" width="7" style="1459" customWidth="1"/>
    <col min="6664" max="6665" width="15" style="1459" customWidth="1"/>
    <col min="6666" max="6666" width="8" style="1459" customWidth="1"/>
    <col min="6667" max="6916" width="10.85546875" style="1459"/>
    <col min="6917" max="6917" width="9" style="1459" customWidth="1"/>
    <col min="6918" max="6919" width="7" style="1459" customWidth="1"/>
    <col min="6920" max="6921" width="15" style="1459" customWidth="1"/>
    <col min="6922" max="6922" width="8" style="1459" customWidth="1"/>
    <col min="6923" max="7172" width="10.85546875" style="1459"/>
    <col min="7173" max="7173" width="9" style="1459" customWidth="1"/>
    <col min="7174" max="7175" width="7" style="1459" customWidth="1"/>
    <col min="7176" max="7177" width="15" style="1459" customWidth="1"/>
    <col min="7178" max="7178" width="8" style="1459" customWidth="1"/>
    <col min="7179" max="7428" width="10.85546875" style="1459"/>
    <col min="7429" max="7429" width="9" style="1459" customWidth="1"/>
    <col min="7430" max="7431" width="7" style="1459" customWidth="1"/>
    <col min="7432" max="7433" width="15" style="1459" customWidth="1"/>
    <col min="7434" max="7434" width="8" style="1459" customWidth="1"/>
    <col min="7435" max="7684" width="10.85546875" style="1459"/>
    <col min="7685" max="7685" width="9" style="1459" customWidth="1"/>
    <col min="7686" max="7687" width="7" style="1459" customWidth="1"/>
    <col min="7688" max="7689" width="15" style="1459" customWidth="1"/>
    <col min="7690" max="7690" width="8" style="1459" customWidth="1"/>
    <col min="7691" max="7940" width="10.85546875" style="1459"/>
    <col min="7941" max="7941" width="9" style="1459" customWidth="1"/>
    <col min="7942" max="7943" width="7" style="1459" customWidth="1"/>
    <col min="7944" max="7945" width="15" style="1459" customWidth="1"/>
    <col min="7946" max="7946" width="8" style="1459" customWidth="1"/>
    <col min="7947" max="8196" width="10.85546875" style="1459"/>
    <col min="8197" max="8197" width="9" style="1459" customWidth="1"/>
    <col min="8198" max="8199" width="7" style="1459" customWidth="1"/>
    <col min="8200" max="8201" width="15" style="1459" customWidth="1"/>
    <col min="8202" max="8202" width="8" style="1459" customWidth="1"/>
    <col min="8203" max="8452" width="10.85546875" style="1459"/>
    <col min="8453" max="8453" width="9" style="1459" customWidth="1"/>
    <col min="8454" max="8455" width="7" style="1459" customWidth="1"/>
    <col min="8456" max="8457" width="15" style="1459" customWidth="1"/>
    <col min="8458" max="8458" width="8" style="1459" customWidth="1"/>
    <col min="8459" max="8708" width="10.85546875" style="1459"/>
    <col min="8709" max="8709" width="9" style="1459" customWidth="1"/>
    <col min="8710" max="8711" width="7" style="1459" customWidth="1"/>
    <col min="8712" max="8713" width="15" style="1459" customWidth="1"/>
    <col min="8714" max="8714" width="8" style="1459" customWidth="1"/>
    <col min="8715" max="8964" width="10.85546875" style="1459"/>
    <col min="8965" max="8965" width="9" style="1459" customWidth="1"/>
    <col min="8966" max="8967" width="7" style="1459" customWidth="1"/>
    <col min="8968" max="8969" width="15" style="1459" customWidth="1"/>
    <col min="8970" max="8970" width="8" style="1459" customWidth="1"/>
    <col min="8971" max="9220" width="10.85546875" style="1459"/>
    <col min="9221" max="9221" width="9" style="1459" customWidth="1"/>
    <col min="9222" max="9223" width="7" style="1459" customWidth="1"/>
    <col min="9224" max="9225" width="15" style="1459" customWidth="1"/>
    <col min="9226" max="9226" width="8" style="1459" customWidth="1"/>
    <col min="9227" max="9476" width="10.85546875" style="1459"/>
    <col min="9477" max="9477" width="9" style="1459" customWidth="1"/>
    <col min="9478" max="9479" width="7" style="1459" customWidth="1"/>
    <col min="9480" max="9481" width="15" style="1459" customWidth="1"/>
    <col min="9482" max="9482" width="8" style="1459" customWidth="1"/>
    <col min="9483" max="9732" width="10.85546875" style="1459"/>
    <col min="9733" max="9733" width="9" style="1459" customWidth="1"/>
    <col min="9734" max="9735" width="7" style="1459" customWidth="1"/>
    <col min="9736" max="9737" width="15" style="1459" customWidth="1"/>
    <col min="9738" max="9738" width="8" style="1459" customWidth="1"/>
    <col min="9739" max="9988" width="10.85546875" style="1459"/>
    <col min="9989" max="9989" width="9" style="1459" customWidth="1"/>
    <col min="9990" max="9991" width="7" style="1459" customWidth="1"/>
    <col min="9992" max="9993" width="15" style="1459" customWidth="1"/>
    <col min="9994" max="9994" width="8" style="1459" customWidth="1"/>
    <col min="9995" max="10244" width="10.85546875" style="1459"/>
    <col min="10245" max="10245" width="9" style="1459" customWidth="1"/>
    <col min="10246" max="10247" width="7" style="1459" customWidth="1"/>
    <col min="10248" max="10249" width="15" style="1459" customWidth="1"/>
    <col min="10250" max="10250" width="8" style="1459" customWidth="1"/>
    <col min="10251" max="10500" width="10.85546875" style="1459"/>
    <col min="10501" max="10501" width="9" style="1459" customWidth="1"/>
    <col min="10502" max="10503" width="7" style="1459" customWidth="1"/>
    <col min="10504" max="10505" width="15" style="1459" customWidth="1"/>
    <col min="10506" max="10506" width="8" style="1459" customWidth="1"/>
    <col min="10507" max="10756" width="10.85546875" style="1459"/>
    <col min="10757" max="10757" width="9" style="1459" customWidth="1"/>
    <col min="10758" max="10759" width="7" style="1459" customWidth="1"/>
    <col min="10760" max="10761" width="15" style="1459" customWidth="1"/>
    <col min="10762" max="10762" width="8" style="1459" customWidth="1"/>
    <col min="10763" max="11012" width="10.85546875" style="1459"/>
    <col min="11013" max="11013" width="9" style="1459" customWidth="1"/>
    <col min="11014" max="11015" width="7" style="1459" customWidth="1"/>
    <col min="11016" max="11017" width="15" style="1459" customWidth="1"/>
    <col min="11018" max="11018" width="8" style="1459" customWidth="1"/>
    <col min="11019" max="11268" width="10.85546875" style="1459"/>
    <col min="11269" max="11269" width="9" style="1459" customWidth="1"/>
    <col min="11270" max="11271" width="7" style="1459" customWidth="1"/>
    <col min="11272" max="11273" width="15" style="1459" customWidth="1"/>
    <col min="11274" max="11274" width="8" style="1459" customWidth="1"/>
    <col min="11275" max="11524" width="10.85546875" style="1459"/>
    <col min="11525" max="11525" width="9" style="1459" customWidth="1"/>
    <col min="11526" max="11527" width="7" style="1459" customWidth="1"/>
    <col min="11528" max="11529" width="15" style="1459" customWidth="1"/>
    <col min="11530" max="11530" width="8" style="1459" customWidth="1"/>
    <col min="11531" max="11780" width="10.85546875" style="1459"/>
    <col min="11781" max="11781" width="9" style="1459" customWidth="1"/>
    <col min="11782" max="11783" width="7" style="1459" customWidth="1"/>
    <col min="11784" max="11785" width="15" style="1459" customWidth="1"/>
    <col min="11786" max="11786" width="8" style="1459" customWidth="1"/>
    <col min="11787" max="12036" width="10.85546875" style="1459"/>
    <col min="12037" max="12037" width="9" style="1459" customWidth="1"/>
    <col min="12038" max="12039" width="7" style="1459" customWidth="1"/>
    <col min="12040" max="12041" width="15" style="1459" customWidth="1"/>
    <col min="12042" max="12042" width="8" style="1459" customWidth="1"/>
    <col min="12043" max="12292" width="10.85546875" style="1459"/>
    <col min="12293" max="12293" width="9" style="1459" customWidth="1"/>
    <col min="12294" max="12295" width="7" style="1459" customWidth="1"/>
    <col min="12296" max="12297" width="15" style="1459" customWidth="1"/>
    <col min="12298" max="12298" width="8" style="1459" customWidth="1"/>
    <col min="12299" max="12548" width="10.85546875" style="1459"/>
    <col min="12549" max="12549" width="9" style="1459" customWidth="1"/>
    <col min="12550" max="12551" width="7" style="1459" customWidth="1"/>
    <col min="12552" max="12553" width="15" style="1459" customWidth="1"/>
    <col min="12554" max="12554" width="8" style="1459" customWidth="1"/>
    <col min="12555" max="12804" width="10.85546875" style="1459"/>
    <col min="12805" max="12805" width="9" style="1459" customWidth="1"/>
    <col min="12806" max="12807" width="7" style="1459" customWidth="1"/>
    <col min="12808" max="12809" width="15" style="1459" customWidth="1"/>
    <col min="12810" max="12810" width="8" style="1459" customWidth="1"/>
    <col min="12811" max="13060" width="10.85546875" style="1459"/>
    <col min="13061" max="13061" width="9" style="1459" customWidth="1"/>
    <col min="13062" max="13063" width="7" style="1459" customWidth="1"/>
    <col min="13064" max="13065" width="15" style="1459" customWidth="1"/>
    <col min="13066" max="13066" width="8" style="1459" customWidth="1"/>
    <col min="13067" max="13316" width="10.85546875" style="1459"/>
    <col min="13317" max="13317" width="9" style="1459" customWidth="1"/>
    <col min="13318" max="13319" width="7" style="1459" customWidth="1"/>
    <col min="13320" max="13321" width="15" style="1459" customWidth="1"/>
    <col min="13322" max="13322" width="8" style="1459" customWidth="1"/>
    <col min="13323" max="13572" width="10.85546875" style="1459"/>
    <col min="13573" max="13573" width="9" style="1459" customWidth="1"/>
    <col min="13574" max="13575" width="7" style="1459" customWidth="1"/>
    <col min="13576" max="13577" width="15" style="1459" customWidth="1"/>
    <col min="13578" max="13578" width="8" style="1459" customWidth="1"/>
    <col min="13579" max="13828" width="10.85546875" style="1459"/>
    <col min="13829" max="13829" width="9" style="1459" customWidth="1"/>
    <col min="13830" max="13831" width="7" style="1459" customWidth="1"/>
    <col min="13832" max="13833" width="15" style="1459" customWidth="1"/>
    <col min="13834" max="13834" width="8" style="1459" customWidth="1"/>
    <col min="13835" max="14084" width="10.85546875" style="1459"/>
    <col min="14085" max="14085" width="9" style="1459" customWidth="1"/>
    <col min="14086" max="14087" width="7" style="1459" customWidth="1"/>
    <col min="14088" max="14089" width="15" style="1459" customWidth="1"/>
    <col min="14090" max="14090" width="8" style="1459" customWidth="1"/>
    <col min="14091" max="14340" width="10.85546875" style="1459"/>
    <col min="14341" max="14341" width="9" style="1459" customWidth="1"/>
    <col min="14342" max="14343" width="7" style="1459" customWidth="1"/>
    <col min="14344" max="14345" width="15" style="1459" customWidth="1"/>
    <col min="14346" max="14346" width="8" style="1459" customWidth="1"/>
    <col min="14347" max="14596" width="10.85546875" style="1459"/>
    <col min="14597" max="14597" width="9" style="1459" customWidth="1"/>
    <col min="14598" max="14599" width="7" style="1459" customWidth="1"/>
    <col min="14600" max="14601" width="15" style="1459" customWidth="1"/>
    <col min="14602" max="14602" width="8" style="1459" customWidth="1"/>
    <col min="14603" max="14852" width="10.85546875" style="1459"/>
    <col min="14853" max="14853" width="9" style="1459" customWidth="1"/>
    <col min="14854" max="14855" width="7" style="1459" customWidth="1"/>
    <col min="14856" max="14857" width="15" style="1459" customWidth="1"/>
    <col min="14858" max="14858" width="8" style="1459" customWidth="1"/>
    <col min="14859" max="15108" width="10.85546875" style="1459"/>
    <col min="15109" max="15109" width="9" style="1459" customWidth="1"/>
    <col min="15110" max="15111" width="7" style="1459" customWidth="1"/>
    <col min="15112" max="15113" width="15" style="1459" customWidth="1"/>
    <col min="15114" max="15114" width="8" style="1459" customWidth="1"/>
    <col min="15115" max="15364" width="10.85546875" style="1459"/>
    <col min="15365" max="15365" width="9" style="1459" customWidth="1"/>
    <col min="15366" max="15367" width="7" style="1459" customWidth="1"/>
    <col min="15368" max="15369" width="15" style="1459" customWidth="1"/>
    <col min="15370" max="15370" width="8" style="1459" customWidth="1"/>
    <col min="15371" max="15620" width="10.85546875" style="1459"/>
    <col min="15621" max="15621" width="9" style="1459" customWidth="1"/>
    <col min="15622" max="15623" width="7" style="1459" customWidth="1"/>
    <col min="15624" max="15625" width="15" style="1459" customWidth="1"/>
    <col min="15626" max="15626" width="8" style="1459" customWidth="1"/>
    <col min="15627" max="15876" width="10.85546875" style="1459"/>
    <col min="15877" max="15877" width="9" style="1459" customWidth="1"/>
    <col min="15878" max="15879" width="7" style="1459" customWidth="1"/>
    <col min="15880" max="15881" width="15" style="1459" customWidth="1"/>
    <col min="15882" max="15882" width="8" style="1459" customWidth="1"/>
    <col min="15883" max="16132" width="10.85546875" style="1459"/>
    <col min="16133" max="16133" width="9" style="1459" customWidth="1"/>
    <col min="16134" max="16135" width="7" style="1459" customWidth="1"/>
    <col min="16136" max="16137" width="15" style="1459" customWidth="1"/>
    <col min="16138" max="16138" width="8" style="1459" customWidth="1"/>
    <col min="16139" max="16384" width="10.85546875" style="1459"/>
  </cols>
  <sheetData>
    <row r="1" spans="1:10" ht="17.25" customHeight="1">
      <c r="B1" s="2220" t="s">
        <v>1610</v>
      </c>
      <c r="C1" s="2220"/>
      <c r="D1" s="2220"/>
      <c r="E1" s="2220"/>
      <c r="F1" s="2220"/>
      <c r="G1" s="2220"/>
      <c r="H1" s="2220"/>
      <c r="I1" s="2220"/>
      <c r="J1" s="2220"/>
    </row>
    <row r="2" spans="1:10" ht="12.75" customHeight="1">
      <c r="B2" s="2221" t="s">
        <v>2302</v>
      </c>
      <c r="C2" s="2221"/>
      <c r="D2" s="2221"/>
      <c r="E2" s="2221"/>
      <c r="F2" s="2222">
        <f>+'FICHE IDENTIFICATION 2 '!O2</f>
        <v>0</v>
      </c>
      <c r="G2" s="2223"/>
      <c r="H2" s="2223"/>
      <c r="I2" s="2223"/>
      <c r="J2" s="2223"/>
    </row>
    <row r="3" spans="1:10" ht="12.75" customHeight="1">
      <c r="B3" s="2224"/>
      <c r="C3" s="2224"/>
      <c r="D3" s="2224"/>
      <c r="E3" s="2224"/>
      <c r="F3" s="2224"/>
      <c r="G3" s="2224"/>
      <c r="H3" s="1460" t="s">
        <v>610</v>
      </c>
      <c r="I3" s="2225">
        <f>+'FICHE IDENTIFICATION 2 '!AB3</f>
        <v>0</v>
      </c>
      <c r="J3" s="2226"/>
    </row>
    <row r="4" spans="1:10" ht="12.75" customHeight="1">
      <c r="B4" s="2221" t="s">
        <v>612</v>
      </c>
      <c r="C4" s="2221"/>
      <c r="D4" s="2227">
        <f>+'FICHE IDENTIFICATION 2 '!D4</f>
        <v>0</v>
      </c>
      <c r="E4" s="2224"/>
      <c r="F4" s="2224"/>
      <c r="G4" s="2224"/>
      <c r="H4" s="2224"/>
      <c r="I4" s="2224"/>
      <c r="J4" s="2224"/>
    </row>
    <row r="5" spans="1:10" ht="12.75" customHeight="1">
      <c r="B5" s="2221" t="s">
        <v>2265</v>
      </c>
      <c r="C5" s="2221"/>
      <c r="D5" s="2225">
        <f>+'FICHE IDENTIFICATION 2 '!I5</f>
        <v>0</v>
      </c>
      <c r="E5" s="2226"/>
      <c r="F5" s="2221" t="s">
        <v>662</v>
      </c>
      <c r="G5" s="2221"/>
      <c r="H5" s="1461">
        <f>+'FICHE IDENTIFICATION 2 '!W5</f>
        <v>0</v>
      </c>
      <c r="I5" s="1459" t="s">
        <v>614</v>
      </c>
      <c r="J5" s="1461">
        <f>+'FICHE IDENTIFICATION 2 '!AH5</f>
        <v>0</v>
      </c>
    </row>
    <row r="6" spans="1:10" ht="12.75" customHeight="1">
      <c r="B6" s="1736"/>
      <c r="C6" s="1736"/>
      <c r="D6" s="1743"/>
      <c r="E6" s="1744"/>
      <c r="F6" s="1736"/>
      <c r="G6" s="1736"/>
      <c r="H6" s="1744"/>
      <c r="J6" s="1744"/>
    </row>
    <row r="7" spans="1:10" ht="17.25" customHeight="1">
      <c r="B7" s="2231" t="s">
        <v>345</v>
      </c>
      <c r="C7" s="2231"/>
      <c r="D7" s="2231"/>
      <c r="E7" s="2231"/>
      <c r="F7" s="2231"/>
      <c r="G7" s="2231"/>
      <c r="H7" s="2231"/>
      <c r="I7" s="2231"/>
      <c r="J7" s="2231"/>
    </row>
    <row r="8" spans="1:10">
      <c r="B8" s="1462"/>
      <c r="C8" s="1462"/>
      <c r="D8" s="1462"/>
      <c r="E8" s="1462"/>
      <c r="F8" s="1462"/>
      <c r="G8" s="1462"/>
      <c r="H8" s="1462"/>
      <c r="I8" s="1462"/>
      <c r="J8" s="1462"/>
    </row>
    <row r="9" spans="1:10">
      <c r="A9" s="2210" t="s">
        <v>1729</v>
      </c>
      <c r="B9" s="2232" t="s">
        <v>346</v>
      </c>
      <c r="C9" s="2214"/>
      <c r="D9" s="2214" t="s">
        <v>347</v>
      </c>
      <c r="E9" s="2214"/>
      <c r="F9" s="2214" t="s">
        <v>348</v>
      </c>
      <c r="G9" s="2214"/>
      <c r="H9" s="1463" t="s">
        <v>2266</v>
      </c>
      <c r="I9" s="2214" t="s">
        <v>2267</v>
      </c>
      <c r="J9" s="2214"/>
    </row>
    <row r="10" spans="1:10">
      <c r="A10" s="2211"/>
      <c r="B10" s="2232"/>
      <c r="C10" s="2214"/>
      <c r="D10" s="2214"/>
      <c r="E10" s="2214"/>
      <c r="F10" s="2214"/>
      <c r="G10" s="2214"/>
      <c r="H10" s="1464" t="s">
        <v>349</v>
      </c>
      <c r="I10" s="2214"/>
      <c r="J10" s="2214"/>
    </row>
    <row r="11" spans="1:10">
      <c r="A11" s="1471"/>
      <c r="B11" s="2228"/>
      <c r="C11" s="2229"/>
      <c r="D11" s="2230"/>
      <c r="E11" s="2229"/>
      <c r="F11" s="2230"/>
      <c r="G11" s="2229"/>
      <c r="H11" s="1465"/>
      <c r="I11" s="2230"/>
      <c r="J11" s="2229"/>
    </row>
    <row r="12" spans="1:10">
      <c r="A12" s="1471"/>
      <c r="B12" s="2228"/>
      <c r="C12" s="2229"/>
      <c r="D12" s="2230"/>
      <c r="E12" s="2229"/>
      <c r="F12" s="2230"/>
      <c r="G12" s="2229"/>
      <c r="H12" s="1465"/>
      <c r="I12" s="2230"/>
      <c r="J12" s="2229"/>
    </row>
    <row r="13" spans="1:10">
      <c r="A13" s="1471"/>
      <c r="B13" s="2228"/>
      <c r="C13" s="2229"/>
      <c r="D13" s="2230"/>
      <c r="E13" s="2229"/>
      <c r="F13" s="2230"/>
      <c r="G13" s="2229"/>
      <c r="H13" s="1465"/>
      <c r="I13" s="2230"/>
      <c r="J13" s="2229"/>
    </row>
    <row r="14" spans="1:10">
      <c r="A14" s="1471"/>
      <c r="B14" s="2228"/>
      <c r="C14" s="2229"/>
      <c r="D14" s="2230"/>
      <c r="E14" s="2229"/>
      <c r="F14" s="2230"/>
      <c r="G14" s="2229"/>
      <c r="H14" s="1465"/>
      <c r="I14" s="2230"/>
      <c r="J14" s="2229"/>
    </row>
    <row r="15" spans="1:10">
      <c r="A15" s="1471"/>
      <c r="B15" s="2228"/>
      <c r="C15" s="2229"/>
      <c r="D15" s="2230"/>
      <c r="E15" s="2229"/>
      <c r="F15" s="2230"/>
      <c r="G15" s="2229"/>
      <c r="H15" s="1465"/>
      <c r="I15" s="2230"/>
      <c r="J15" s="2229"/>
    </row>
    <row r="16" spans="1:10">
      <c r="A16" s="1471"/>
      <c r="B16" s="2228"/>
      <c r="C16" s="2229"/>
      <c r="D16" s="2230"/>
      <c r="E16" s="2229"/>
      <c r="F16" s="2230"/>
      <c r="G16" s="2229"/>
      <c r="H16" s="1465"/>
      <c r="I16" s="2230"/>
      <c r="J16" s="2229"/>
    </row>
    <row r="17" spans="1:10" ht="15.75" customHeight="1">
      <c r="A17" s="1471"/>
      <c r="B17" s="2228"/>
      <c r="C17" s="2229"/>
      <c r="D17" s="2230"/>
      <c r="E17" s="2229"/>
      <c r="F17" s="2230"/>
      <c r="G17" s="2229"/>
      <c r="H17" s="1466"/>
      <c r="I17" s="2230"/>
      <c r="J17" s="2229"/>
    </row>
    <row r="18" spans="1:10">
      <c r="B18" s="1467" t="s">
        <v>350</v>
      </c>
      <c r="C18" s="1468"/>
      <c r="D18" s="1468"/>
      <c r="E18" s="1468"/>
      <c r="F18" s="1468"/>
      <c r="G18" s="1468"/>
      <c r="H18" s="1468"/>
      <c r="I18" s="1468"/>
      <c r="J18" s="1468"/>
    </row>
    <row r="20" spans="1:10" ht="15" customHeight="1">
      <c r="A20" s="2233" t="s">
        <v>351</v>
      </c>
      <c r="B20" s="2233"/>
      <c r="C20" s="2233"/>
      <c r="D20" s="2233"/>
      <c r="E20" s="2233"/>
      <c r="F20" s="2233"/>
      <c r="G20" s="2233"/>
      <c r="H20" s="2233"/>
      <c r="I20" s="2233"/>
      <c r="J20" s="2233"/>
    </row>
    <row r="21" spans="1:10">
      <c r="B21" s="1462"/>
      <c r="C21" s="1462"/>
      <c r="D21" s="1462"/>
      <c r="E21" s="1462"/>
      <c r="F21" s="1462"/>
      <c r="G21" s="1462"/>
      <c r="H21" s="1462"/>
      <c r="I21" s="1462"/>
      <c r="J21" s="1462"/>
    </row>
    <row r="22" spans="1:10">
      <c r="A22" s="2210" t="s">
        <v>1729</v>
      </c>
      <c r="B22" s="2212" t="s">
        <v>346</v>
      </c>
      <c r="C22" s="2213"/>
      <c r="D22" s="2214" t="s">
        <v>347</v>
      </c>
      <c r="E22" s="2214"/>
      <c r="F22" s="2214" t="s">
        <v>352</v>
      </c>
      <c r="G22" s="2214"/>
      <c r="H22" s="2214"/>
      <c r="I22" s="2234" t="s">
        <v>353</v>
      </c>
      <c r="J22" s="2234"/>
    </row>
    <row r="23" spans="1:10">
      <c r="A23" s="2211"/>
      <c r="B23" s="2212"/>
      <c r="C23" s="2213"/>
      <c r="D23" s="2214"/>
      <c r="E23" s="2214"/>
      <c r="F23" s="2214"/>
      <c r="G23" s="2214"/>
      <c r="H23" s="2214"/>
      <c r="I23" s="1469" t="s">
        <v>354</v>
      </c>
      <c r="J23" s="1470" t="s">
        <v>355</v>
      </c>
    </row>
    <row r="24" spans="1:10">
      <c r="A24" s="1471"/>
      <c r="B24" s="1472"/>
      <c r="C24" s="1472"/>
      <c r="D24" s="2230"/>
      <c r="E24" s="2229"/>
      <c r="F24" s="2230"/>
      <c r="G24" s="2228"/>
      <c r="H24" s="2229"/>
      <c r="I24" s="1473"/>
      <c r="J24" s="1474"/>
    </row>
    <row r="25" spans="1:10">
      <c r="A25" s="1471"/>
      <c r="B25" s="1472"/>
      <c r="C25" s="1472"/>
      <c r="D25" s="2230"/>
      <c r="E25" s="2229"/>
      <c r="F25" s="2230"/>
      <c r="G25" s="2228"/>
      <c r="H25" s="2229"/>
      <c r="I25" s="1473"/>
      <c r="J25" s="1474"/>
    </row>
    <row r="26" spans="1:10">
      <c r="A26" s="1471"/>
      <c r="B26" s="1472"/>
      <c r="C26" s="1472"/>
      <c r="D26" s="2230"/>
      <c r="E26" s="2229"/>
      <c r="F26" s="2230"/>
      <c r="G26" s="2228"/>
      <c r="H26" s="2229"/>
      <c r="I26" s="1473"/>
      <c r="J26" s="1474"/>
    </row>
    <row r="27" spans="1:10">
      <c r="A27" s="1471"/>
      <c r="B27" s="1472"/>
      <c r="C27" s="1472"/>
      <c r="D27" s="2230"/>
      <c r="E27" s="2229"/>
      <c r="F27" s="2230"/>
      <c r="G27" s="2228"/>
      <c r="H27" s="2229"/>
      <c r="I27" s="1473"/>
      <c r="J27" s="1474"/>
    </row>
    <row r="28" spans="1:10">
      <c r="A28" s="1471"/>
      <c r="B28" s="1472"/>
      <c r="C28" s="1472"/>
      <c r="D28" s="2230"/>
      <c r="E28" s="2229"/>
      <c r="F28" s="2230"/>
      <c r="G28" s="2228"/>
      <c r="H28" s="2229"/>
      <c r="I28" s="1473"/>
      <c r="J28" s="1474"/>
    </row>
    <row r="29" spans="1:10">
      <c r="A29" s="1471"/>
      <c r="B29" s="1472"/>
      <c r="C29" s="1472"/>
      <c r="D29" s="2230"/>
      <c r="E29" s="2229"/>
      <c r="F29" s="2230"/>
      <c r="G29" s="2228"/>
      <c r="H29" s="2229"/>
      <c r="I29" s="1473"/>
      <c r="J29" s="1474"/>
    </row>
    <row r="30" spans="1:10">
      <c r="A30" s="1604"/>
      <c r="B30" s="1605"/>
      <c r="C30" s="1605"/>
      <c r="D30" s="2235"/>
      <c r="E30" s="2236"/>
      <c r="F30" s="2235"/>
      <c r="G30" s="2237"/>
      <c r="H30" s="2236"/>
      <c r="I30" s="1473"/>
      <c r="J30" s="1474"/>
    </row>
    <row r="31" spans="1:10" ht="15" customHeight="1">
      <c r="A31" s="2238" t="s">
        <v>341</v>
      </c>
      <c r="B31" s="2238"/>
      <c r="C31" s="2238"/>
      <c r="D31" s="2238"/>
      <c r="E31" s="2238"/>
      <c r="F31" s="2238"/>
      <c r="G31" s="2238"/>
      <c r="H31" s="2238"/>
      <c r="I31" s="1603">
        <f>+SUM(I24:I30)</f>
        <v>0</v>
      </c>
      <c r="J31" s="1474">
        <f>+SUM(J24:J30)</f>
        <v>0</v>
      </c>
    </row>
    <row r="32" spans="1:10">
      <c r="B32" s="1462"/>
      <c r="C32" s="1462"/>
      <c r="D32" s="1462"/>
      <c r="E32" s="1462"/>
      <c r="F32" s="1462"/>
      <c r="G32" s="1462"/>
      <c r="H32" s="1462"/>
      <c r="I32" s="1462"/>
      <c r="J32" s="1462"/>
    </row>
    <row r="33" spans="1:10" ht="15" customHeight="1">
      <c r="B33" s="2231" t="s">
        <v>356</v>
      </c>
      <c r="C33" s="2231"/>
      <c r="D33" s="2231"/>
      <c r="E33" s="2231"/>
      <c r="F33" s="2231"/>
      <c r="G33" s="2231"/>
      <c r="H33" s="2231"/>
      <c r="I33" s="2231"/>
      <c r="J33" s="2231"/>
    </row>
    <row r="34" spans="1:10">
      <c r="B34" s="1462"/>
      <c r="C34" s="1462"/>
      <c r="D34" s="1462"/>
      <c r="E34" s="1462"/>
      <c r="F34" s="1462"/>
      <c r="G34" s="1462"/>
      <c r="H34" s="1462"/>
      <c r="I34" s="1462"/>
      <c r="J34" s="1462"/>
    </row>
    <row r="35" spans="1:10">
      <c r="A35" s="2210" t="s">
        <v>1729</v>
      </c>
      <c r="B35" s="2212" t="s">
        <v>346</v>
      </c>
      <c r="C35" s="2213"/>
      <c r="D35" s="2214" t="s">
        <v>347</v>
      </c>
      <c r="E35" s="2214"/>
      <c r="F35" s="2214" t="s">
        <v>348</v>
      </c>
      <c r="G35" s="2214"/>
      <c r="H35" s="2214"/>
      <c r="I35" s="2215" t="s">
        <v>2268</v>
      </c>
      <c r="J35" s="2216"/>
    </row>
    <row r="36" spans="1:10">
      <c r="A36" s="2211"/>
      <c r="B36" s="2212"/>
      <c r="C36" s="2213"/>
      <c r="D36" s="2214"/>
      <c r="E36" s="2214"/>
      <c r="F36" s="2214"/>
      <c r="G36" s="2214"/>
      <c r="H36" s="2214"/>
      <c r="I36" s="2217"/>
      <c r="J36" s="2218"/>
    </row>
    <row r="37" spans="1:10">
      <c r="A37" s="1471"/>
      <c r="B37" s="2228"/>
      <c r="C37" s="2229"/>
      <c r="D37" s="2230"/>
      <c r="E37" s="2229"/>
      <c r="F37" s="2230"/>
      <c r="G37" s="2228"/>
      <c r="H37" s="2229"/>
      <c r="I37" s="2230"/>
      <c r="J37" s="2229"/>
    </row>
    <row r="38" spans="1:10">
      <c r="A38" s="1471"/>
      <c r="B38" s="2228"/>
      <c r="C38" s="2229"/>
      <c r="D38" s="2230"/>
      <c r="E38" s="2229"/>
      <c r="F38" s="2230"/>
      <c r="G38" s="2228"/>
      <c r="H38" s="2229"/>
      <c r="I38" s="2230"/>
      <c r="J38" s="2229"/>
    </row>
    <row r="39" spans="1:10">
      <c r="A39" s="1471"/>
      <c r="B39" s="2228"/>
      <c r="C39" s="2229"/>
      <c r="D39" s="2230"/>
      <c r="E39" s="2229"/>
      <c r="F39" s="2230"/>
      <c r="G39" s="2228"/>
      <c r="H39" s="2229"/>
      <c r="I39" s="2230"/>
      <c r="J39" s="2229"/>
    </row>
    <row r="40" spans="1:10">
      <c r="A40" s="1471"/>
      <c r="B40" s="2228"/>
      <c r="C40" s="2229"/>
      <c r="D40" s="2230"/>
      <c r="E40" s="2229"/>
      <c r="F40" s="2230"/>
      <c r="G40" s="2228"/>
      <c r="H40" s="2229"/>
      <c r="I40" s="2230"/>
      <c r="J40" s="2229"/>
    </row>
    <row r="41" spans="1:10">
      <c r="A41" s="1471"/>
      <c r="B41" s="2228"/>
      <c r="C41" s="2229"/>
      <c r="D41" s="2230"/>
      <c r="E41" s="2229"/>
      <c r="F41" s="2230"/>
      <c r="G41" s="2228"/>
      <c r="H41" s="2229"/>
      <c r="I41" s="2230"/>
      <c r="J41" s="2229"/>
    </row>
    <row r="42" spans="1:10" ht="12.75" customHeight="1">
      <c r="A42" s="1471"/>
      <c r="B42" s="2228"/>
      <c r="C42" s="2229"/>
      <c r="D42" s="2230"/>
      <c r="E42" s="2229"/>
      <c r="F42" s="2230"/>
      <c r="G42" s="2228"/>
      <c r="H42" s="2229"/>
      <c r="I42" s="2230"/>
      <c r="J42" s="2229"/>
    </row>
    <row r="43" spans="1:10">
      <c r="B43" s="1462"/>
      <c r="C43" s="1462"/>
      <c r="D43" s="1462"/>
      <c r="E43" s="1462"/>
      <c r="F43" s="1462"/>
      <c r="G43" s="1462"/>
      <c r="H43" s="1462"/>
      <c r="I43" s="1462"/>
      <c r="J43" s="1462"/>
    </row>
    <row r="44" spans="1:10" ht="15" customHeight="1">
      <c r="B44" s="2231" t="s">
        <v>357</v>
      </c>
      <c r="C44" s="2231"/>
      <c r="D44" s="2231"/>
      <c r="E44" s="2231"/>
      <c r="F44" s="2231"/>
      <c r="G44" s="2231"/>
      <c r="H44" s="2231"/>
      <c r="I44" s="2231"/>
      <c r="J44" s="2231"/>
    </row>
    <row r="45" spans="1:10">
      <c r="B45" s="1462"/>
      <c r="C45" s="1462"/>
      <c r="D45" s="1462"/>
      <c r="E45" s="1462"/>
      <c r="F45" s="1462"/>
      <c r="G45" s="1462"/>
      <c r="H45" s="1462"/>
      <c r="I45" s="1462"/>
      <c r="J45" s="1462"/>
    </row>
    <row r="46" spans="1:10">
      <c r="A46" s="2210" t="s">
        <v>1729</v>
      </c>
      <c r="B46" s="2239" t="s">
        <v>358</v>
      </c>
      <c r="C46" s="2239"/>
      <c r="D46" s="2239"/>
      <c r="E46" s="2216"/>
      <c r="F46" s="2214" t="s">
        <v>352</v>
      </c>
      <c r="G46" s="2214"/>
      <c r="H46" s="2214"/>
      <c r="I46" s="2234" t="s">
        <v>353</v>
      </c>
      <c r="J46" s="2234"/>
    </row>
    <row r="47" spans="1:10">
      <c r="A47" s="2211"/>
      <c r="B47" s="2219"/>
      <c r="C47" s="2219"/>
      <c r="D47" s="2219"/>
      <c r="E47" s="2218"/>
      <c r="F47" s="2214"/>
      <c r="G47" s="2214"/>
      <c r="H47" s="2214"/>
      <c r="I47" s="1469" t="s">
        <v>354</v>
      </c>
      <c r="J47" s="1470" t="s">
        <v>355</v>
      </c>
    </row>
    <row r="48" spans="1:10">
      <c r="A48" s="1471"/>
      <c r="B48" s="2228"/>
      <c r="C48" s="2228"/>
      <c r="D48" s="2228"/>
      <c r="E48" s="2229"/>
      <c r="F48" s="2230"/>
      <c r="G48" s="2228"/>
      <c r="H48" s="2229"/>
      <c r="I48" s="1473"/>
      <c r="J48" s="1474"/>
    </row>
    <row r="49" spans="1:10">
      <c r="A49" s="1471"/>
      <c r="B49" s="2228"/>
      <c r="C49" s="2228"/>
      <c r="D49" s="2228"/>
      <c r="E49" s="2229"/>
      <c r="F49" s="2230"/>
      <c r="G49" s="2228"/>
      <c r="H49" s="2229"/>
      <c r="I49" s="1473"/>
      <c r="J49" s="1474"/>
    </row>
    <row r="50" spans="1:10">
      <c r="A50" s="1471"/>
      <c r="B50" s="2228"/>
      <c r="C50" s="2228"/>
      <c r="D50" s="2228"/>
      <c r="E50" s="2229"/>
      <c r="F50" s="2230"/>
      <c r="G50" s="2228"/>
      <c r="H50" s="2229"/>
      <c r="I50" s="1473"/>
      <c r="J50" s="1474"/>
    </row>
    <row r="51" spans="1:10">
      <c r="A51" s="1471"/>
      <c r="B51" s="2228"/>
      <c r="C51" s="2228"/>
      <c r="D51" s="2228"/>
      <c r="E51" s="2229"/>
      <c r="F51" s="2230"/>
      <c r="G51" s="2228"/>
      <c r="H51" s="2229"/>
      <c r="I51" s="1473"/>
      <c r="J51" s="1474"/>
    </row>
    <row r="52" spans="1:10">
      <c r="A52" s="1471"/>
      <c r="B52" s="2228"/>
      <c r="C52" s="2228"/>
      <c r="D52" s="2228"/>
      <c r="E52" s="2229"/>
      <c r="F52" s="2230"/>
      <c r="G52" s="2228"/>
      <c r="H52" s="2229"/>
      <c r="I52" s="1473"/>
      <c r="J52" s="1474"/>
    </row>
    <row r="53" spans="1:10">
      <c r="A53" s="1471"/>
      <c r="B53" s="2228"/>
      <c r="C53" s="2228"/>
      <c r="D53" s="2228"/>
      <c r="E53" s="2229"/>
      <c r="F53" s="2230"/>
      <c r="G53" s="2228"/>
      <c r="H53" s="2229"/>
      <c r="I53" s="1473"/>
      <c r="J53" s="1474"/>
    </row>
    <row r="54" spans="1:10">
      <c r="A54" s="1471"/>
      <c r="B54" s="2228"/>
      <c r="C54" s="2228"/>
      <c r="D54" s="2228"/>
      <c r="E54" s="2229"/>
      <c r="F54" s="2230"/>
      <c r="G54" s="2228"/>
      <c r="H54" s="2229"/>
      <c r="I54" s="1473"/>
      <c r="J54" s="1474"/>
    </row>
    <row r="55" spans="1:10">
      <c r="A55" s="1471"/>
      <c r="B55" s="2228"/>
      <c r="C55" s="2228"/>
      <c r="D55" s="2228"/>
      <c r="E55" s="2229"/>
      <c r="F55" s="2230"/>
      <c r="G55" s="2228"/>
      <c r="H55" s="2229"/>
      <c r="I55" s="1473"/>
      <c r="J55" s="1474"/>
    </row>
    <row r="56" spans="1:10" ht="15" customHeight="1">
      <c r="A56" s="2217" t="s">
        <v>341</v>
      </c>
      <c r="B56" s="2219"/>
      <c r="C56" s="2219"/>
      <c r="D56" s="2219"/>
      <c r="E56" s="2219"/>
      <c r="F56" s="2219"/>
      <c r="G56" s="2219"/>
      <c r="H56" s="2218"/>
      <c r="I56" s="1474">
        <f>+SUM(I48:I55)</f>
        <v>0</v>
      </c>
      <c r="J56" s="1474">
        <f>+SUM(J48:J55)</f>
        <v>0</v>
      </c>
    </row>
  </sheetData>
  <sheetProtection selectLockedCells="1" selectUnlockedCells="1"/>
  <mergeCells count="117">
    <mergeCell ref="B54:E54"/>
    <mergeCell ref="F54:H54"/>
    <mergeCell ref="B55:E55"/>
    <mergeCell ref="F55:H55"/>
    <mergeCell ref="B51:E51"/>
    <mergeCell ref="F51:H51"/>
    <mergeCell ref="B52:E52"/>
    <mergeCell ref="F52:H52"/>
    <mergeCell ref="B53:E53"/>
    <mergeCell ref="F53:H53"/>
    <mergeCell ref="B50:E50"/>
    <mergeCell ref="F50:H50"/>
    <mergeCell ref="B42:C42"/>
    <mergeCell ref="D42:E42"/>
    <mergeCell ref="F42:H42"/>
    <mergeCell ref="B44:J44"/>
    <mergeCell ref="B46:E47"/>
    <mergeCell ref="F46:H47"/>
    <mergeCell ref="I46:J46"/>
    <mergeCell ref="I41:J41"/>
    <mergeCell ref="B39:C39"/>
    <mergeCell ref="D39:E39"/>
    <mergeCell ref="F39:H39"/>
    <mergeCell ref="I39:J39"/>
    <mergeCell ref="B48:E48"/>
    <mergeCell ref="F48:H48"/>
    <mergeCell ref="B49:E49"/>
    <mergeCell ref="F49:H49"/>
    <mergeCell ref="B37:C37"/>
    <mergeCell ref="D37:E37"/>
    <mergeCell ref="F37:H37"/>
    <mergeCell ref="I37:J37"/>
    <mergeCell ref="I42:J42"/>
    <mergeCell ref="A31:H31"/>
    <mergeCell ref="B33:J33"/>
    <mergeCell ref="D27:E27"/>
    <mergeCell ref="F27:H27"/>
    <mergeCell ref="D28:E28"/>
    <mergeCell ref="F28:H28"/>
    <mergeCell ref="D29:E29"/>
    <mergeCell ref="F29:H29"/>
    <mergeCell ref="B38:C38"/>
    <mergeCell ref="D38:E38"/>
    <mergeCell ref="F38:H38"/>
    <mergeCell ref="I38:J38"/>
    <mergeCell ref="B40:C40"/>
    <mergeCell ref="D40:E40"/>
    <mergeCell ref="F40:H40"/>
    <mergeCell ref="I40:J40"/>
    <mergeCell ref="B41:C41"/>
    <mergeCell ref="D41:E41"/>
    <mergeCell ref="F41:H41"/>
    <mergeCell ref="I17:J17"/>
    <mergeCell ref="A20:J20"/>
    <mergeCell ref="A22:A23"/>
    <mergeCell ref="B22:C23"/>
    <mergeCell ref="D22:E23"/>
    <mergeCell ref="F22:H23"/>
    <mergeCell ref="I22:J22"/>
    <mergeCell ref="D30:E30"/>
    <mergeCell ref="F30:H30"/>
    <mergeCell ref="D24:E24"/>
    <mergeCell ref="F24:H24"/>
    <mergeCell ref="D25:E25"/>
    <mergeCell ref="F25:H25"/>
    <mergeCell ref="D26:E26"/>
    <mergeCell ref="F26:H26"/>
    <mergeCell ref="B17:C17"/>
    <mergeCell ref="D17:E17"/>
    <mergeCell ref="F17:G17"/>
    <mergeCell ref="B16:C16"/>
    <mergeCell ref="D16:E16"/>
    <mergeCell ref="F16:G16"/>
    <mergeCell ref="I16:J16"/>
    <mergeCell ref="B13:C13"/>
    <mergeCell ref="D13:E13"/>
    <mergeCell ref="F13:G13"/>
    <mergeCell ref="I13:J13"/>
    <mergeCell ref="B14:C14"/>
    <mergeCell ref="D14:E14"/>
    <mergeCell ref="F14:G14"/>
    <mergeCell ref="I14:J14"/>
    <mergeCell ref="D5:E5"/>
    <mergeCell ref="F5:G5"/>
    <mergeCell ref="B7:J7"/>
    <mergeCell ref="B9:C10"/>
    <mergeCell ref="D9:E10"/>
    <mergeCell ref="F9:G10"/>
    <mergeCell ref="I9:J10"/>
    <mergeCell ref="B15:C15"/>
    <mergeCell ref="D15:E15"/>
    <mergeCell ref="F15:G15"/>
    <mergeCell ref="I15:J15"/>
    <mergeCell ref="A9:A10"/>
    <mergeCell ref="A35:A36"/>
    <mergeCell ref="B35:C36"/>
    <mergeCell ref="D35:E36"/>
    <mergeCell ref="F35:H36"/>
    <mergeCell ref="I35:J36"/>
    <mergeCell ref="A46:A47"/>
    <mergeCell ref="A56:H56"/>
    <mergeCell ref="B1:J1"/>
    <mergeCell ref="B2:E2"/>
    <mergeCell ref="F2:J2"/>
    <mergeCell ref="B3:G3"/>
    <mergeCell ref="I3:J3"/>
    <mergeCell ref="B4:C4"/>
    <mergeCell ref="D4:J4"/>
    <mergeCell ref="B11:C11"/>
    <mergeCell ref="D11:E11"/>
    <mergeCell ref="F11:G11"/>
    <mergeCell ref="I11:J11"/>
    <mergeCell ref="B12:C12"/>
    <mergeCell ref="D12:E12"/>
    <mergeCell ref="F12:G12"/>
    <mergeCell ref="I12:J12"/>
    <mergeCell ref="B5:C5"/>
  </mergeCells>
  <phoneticPr fontId="112" type="noConversion"/>
  <pageMargins left="0.74791666666666667" right="0.74791666666666667" top="0.98402777777777772" bottom="0.98402777777777772" header="0.51180555555555551" footer="0.51180555555555551"/>
  <pageSetup paperSize="9" scale="75" orientation="portrait" horizontalDpi="4294967292" verticalDpi="4294967292"/>
  <headerFooter alignWithMargins="0"/>
  <colBreaks count="1" manualBreakCount="1">
    <brk id="10" max="1048575" man="1"/>
  </colBreaks>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sheetPr>
    <tabColor rgb="FF92D050"/>
  </sheetPr>
  <dimension ref="A1:H34"/>
  <sheetViews>
    <sheetView showGridLines="0" zoomScale="130" zoomScaleNormal="130" zoomScalePageLayoutView="130" workbookViewId="0">
      <selection activeCell="I18" sqref="I18"/>
    </sheetView>
  </sheetViews>
  <sheetFormatPr baseColWidth="10" defaultRowHeight="12.75"/>
  <cols>
    <col min="1" max="5" width="11.42578125" style="1452"/>
    <col min="6" max="6" width="16.42578125" style="1452" customWidth="1"/>
    <col min="7" max="7" width="17.42578125" style="1452" customWidth="1"/>
    <col min="8" max="262" width="11.42578125" style="1452"/>
    <col min="263" max="263" width="17.42578125" style="1452" customWidth="1"/>
    <col min="264" max="518" width="11.42578125" style="1452"/>
    <col min="519" max="519" width="17.42578125" style="1452" customWidth="1"/>
    <col min="520" max="774" width="11.42578125" style="1452"/>
    <col min="775" max="775" width="17.42578125" style="1452" customWidth="1"/>
    <col min="776" max="1030" width="11.42578125" style="1452"/>
    <col min="1031" max="1031" width="17.42578125" style="1452" customWidth="1"/>
    <col min="1032" max="1286" width="11.42578125" style="1452"/>
    <col min="1287" max="1287" width="17.42578125" style="1452" customWidth="1"/>
    <col min="1288" max="1542" width="11.42578125" style="1452"/>
    <col min="1543" max="1543" width="17.42578125" style="1452" customWidth="1"/>
    <col min="1544" max="1798" width="11.42578125" style="1452"/>
    <col min="1799" max="1799" width="17.42578125" style="1452" customWidth="1"/>
    <col min="1800" max="2054" width="11.42578125" style="1452"/>
    <col min="2055" max="2055" width="17.42578125" style="1452" customWidth="1"/>
    <col min="2056" max="2310" width="11.42578125" style="1452"/>
    <col min="2311" max="2311" width="17.42578125" style="1452" customWidth="1"/>
    <col min="2312" max="2566" width="11.42578125" style="1452"/>
    <col min="2567" max="2567" width="17.42578125" style="1452" customWidth="1"/>
    <col min="2568" max="2822" width="11.42578125" style="1452"/>
    <col min="2823" max="2823" width="17.42578125" style="1452" customWidth="1"/>
    <col min="2824" max="3078" width="11.42578125" style="1452"/>
    <col min="3079" max="3079" width="17.42578125" style="1452" customWidth="1"/>
    <col min="3080" max="3334" width="11.42578125" style="1452"/>
    <col min="3335" max="3335" width="17.42578125" style="1452" customWidth="1"/>
    <col min="3336" max="3590" width="11.42578125" style="1452"/>
    <col min="3591" max="3591" width="17.42578125" style="1452" customWidth="1"/>
    <col min="3592" max="3846" width="11.42578125" style="1452"/>
    <col min="3847" max="3847" width="17.42578125" style="1452" customWidth="1"/>
    <col min="3848" max="4102" width="11.42578125" style="1452"/>
    <col min="4103" max="4103" width="17.42578125" style="1452" customWidth="1"/>
    <col min="4104" max="4358" width="11.42578125" style="1452"/>
    <col min="4359" max="4359" width="17.42578125" style="1452" customWidth="1"/>
    <col min="4360" max="4614" width="11.42578125" style="1452"/>
    <col min="4615" max="4615" width="17.42578125" style="1452" customWidth="1"/>
    <col min="4616" max="4870" width="11.42578125" style="1452"/>
    <col min="4871" max="4871" width="17.42578125" style="1452" customWidth="1"/>
    <col min="4872" max="5126" width="11.42578125" style="1452"/>
    <col min="5127" max="5127" width="17.42578125" style="1452" customWidth="1"/>
    <col min="5128" max="5382" width="11.42578125" style="1452"/>
    <col min="5383" max="5383" width="17.42578125" style="1452" customWidth="1"/>
    <col min="5384" max="5638" width="11.42578125" style="1452"/>
    <col min="5639" max="5639" width="17.42578125" style="1452" customWidth="1"/>
    <col min="5640" max="5894" width="11.42578125" style="1452"/>
    <col min="5895" max="5895" width="17.42578125" style="1452" customWidth="1"/>
    <col min="5896" max="6150" width="11.42578125" style="1452"/>
    <col min="6151" max="6151" width="17.42578125" style="1452" customWidth="1"/>
    <col min="6152" max="6406" width="11.42578125" style="1452"/>
    <col min="6407" max="6407" width="17.42578125" style="1452" customWidth="1"/>
    <col min="6408" max="6662" width="11.42578125" style="1452"/>
    <col min="6663" max="6663" width="17.42578125" style="1452" customWidth="1"/>
    <col min="6664" max="6918" width="11.42578125" style="1452"/>
    <col min="6919" max="6919" width="17.42578125" style="1452" customWidth="1"/>
    <col min="6920" max="7174" width="11.42578125" style="1452"/>
    <col min="7175" max="7175" width="17.42578125" style="1452" customWidth="1"/>
    <col min="7176" max="7430" width="11.42578125" style="1452"/>
    <col min="7431" max="7431" width="17.42578125" style="1452" customWidth="1"/>
    <col min="7432" max="7686" width="11.42578125" style="1452"/>
    <col min="7687" max="7687" width="17.42578125" style="1452" customWidth="1"/>
    <col min="7688" max="7942" width="11.42578125" style="1452"/>
    <col min="7943" max="7943" width="17.42578125" style="1452" customWidth="1"/>
    <col min="7944" max="8198" width="11.42578125" style="1452"/>
    <col min="8199" max="8199" width="17.42578125" style="1452" customWidth="1"/>
    <col min="8200" max="8454" width="11.42578125" style="1452"/>
    <col min="8455" max="8455" width="17.42578125" style="1452" customWidth="1"/>
    <col min="8456" max="8710" width="11.42578125" style="1452"/>
    <col min="8711" max="8711" width="17.42578125" style="1452" customWidth="1"/>
    <col min="8712" max="8966" width="11.42578125" style="1452"/>
    <col min="8967" max="8967" width="17.42578125" style="1452" customWidth="1"/>
    <col min="8968" max="9222" width="11.42578125" style="1452"/>
    <col min="9223" max="9223" width="17.42578125" style="1452" customWidth="1"/>
    <col min="9224" max="9478" width="11.42578125" style="1452"/>
    <col min="9479" max="9479" width="17.42578125" style="1452" customWidth="1"/>
    <col min="9480" max="9734" width="11.42578125" style="1452"/>
    <col min="9735" max="9735" width="17.42578125" style="1452" customWidth="1"/>
    <col min="9736" max="9990" width="11.42578125" style="1452"/>
    <col min="9991" max="9991" width="17.42578125" style="1452" customWidth="1"/>
    <col min="9992" max="10246" width="11.42578125" style="1452"/>
    <col min="10247" max="10247" width="17.42578125" style="1452" customWidth="1"/>
    <col min="10248" max="10502" width="11.42578125" style="1452"/>
    <col min="10503" max="10503" width="17.42578125" style="1452" customWidth="1"/>
    <col min="10504" max="10758" width="11.42578125" style="1452"/>
    <col min="10759" max="10759" width="17.42578125" style="1452" customWidth="1"/>
    <col min="10760" max="11014" width="11.42578125" style="1452"/>
    <col min="11015" max="11015" width="17.42578125" style="1452" customWidth="1"/>
    <col min="11016" max="11270" width="11.42578125" style="1452"/>
    <col min="11271" max="11271" width="17.42578125" style="1452" customWidth="1"/>
    <col min="11272" max="11526" width="11.42578125" style="1452"/>
    <col min="11527" max="11527" width="17.42578125" style="1452" customWidth="1"/>
    <col min="11528" max="11782" width="11.42578125" style="1452"/>
    <col min="11783" max="11783" width="17.42578125" style="1452" customWidth="1"/>
    <col min="11784" max="12038" width="11.42578125" style="1452"/>
    <col min="12039" max="12039" width="17.42578125" style="1452" customWidth="1"/>
    <col min="12040" max="12294" width="11.42578125" style="1452"/>
    <col min="12295" max="12295" width="17.42578125" style="1452" customWidth="1"/>
    <col min="12296" max="12550" width="11.42578125" style="1452"/>
    <col min="12551" max="12551" width="17.42578125" style="1452" customWidth="1"/>
    <col min="12552" max="12806" width="11.42578125" style="1452"/>
    <col min="12807" max="12807" width="17.42578125" style="1452" customWidth="1"/>
    <col min="12808" max="13062" width="11.42578125" style="1452"/>
    <col min="13063" max="13063" width="17.42578125" style="1452" customWidth="1"/>
    <col min="13064" max="13318" width="11.42578125" style="1452"/>
    <col min="13319" max="13319" width="17.42578125" style="1452" customWidth="1"/>
    <col min="13320" max="13574" width="11.42578125" style="1452"/>
    <col min="13575" max="13575" width="17.42578125" style="1452" customWidth="1"/>
    <col min="13576" max="13830" width="11.42578125" style="1452"/>
    <col min="13831" max="13831" width="17.42578125" style="1452" customWidth="1"/>
    <col min="13832" max="14086" width="11.42578125" style="1452"/>
    <col min="14087" max="14087" width="17.42578125" style="1452" customWidth="1"/>
    <col min="14088" max="14342" width="11.42578125" style="1452"/>
    <col min="14343" max="14343" width="17.42578125" style="1452" customWidth="1"/>
    <col min="14344" max="14598" width="11.42578125" style="1452"/>
    <col min="14599" max="14599" width="17.42578125" style="1452" customWidth="1"/>
    <col min="14600" max="14854" width="11.42578125" style="1452"/>
    <col min="14855" max="14855" width="17.42578125" style="1452" customWidth="1"/>
    <col min="14856" max="15110" width="11.42578125" style="1452"/>
    <col min="15111" max="15111" width="17.42578125" style="1452" customWidth="1"/>
    <col min="15112" max="15366" width="11.42578125" style="1452"/>
    <col min="15367" max="15367" width="17.42578125" style="1452" customWidth="1"/>
    <col min="15368" max="15622" width="11.42578125" style="1452"/>
    <col min="15623" max="15623" width="17.42578125" style="1452" customWidth="1"/>
    <col min="15624" max="15878" width="11.42578125" style="1452"/>
    <col min="15879" max="15879" width="17.42578125" style="1452" customWidth="1"/>
    <col min="15880" max="16134" width="11.42578125" style="1452"/>
    <col min="16135" max="16135" width="17.42578125" style="1452" customWidth="1"/>
    <col min="16136" max="16384" width="11.42578125" style="1452"/>
  </cols>
  <sheetData>
    <row r="1" spans="1:8" ht="15">
      <c r="A1" s="3206">
        <v>61</v>
      </c>
      <c r="B1" s="3206"/>
      <c r="C1" s="3206"/>
      <c r="D1" s="3206"/>
      <c r="E1" s="3206"/>
      <c r="F1" s="3206"/>
      <c r="G1" s="3206"/>
      <c r="H1" s="1559"/>
    </row>
    <row r="3" spans="1:8" ht="18.75" customHeight="1" thickBot="1">
      <c r="C3" s="3207" t="s">
        <v>2075</v>
      </c>
      <c r="D3" s="3207"/>
      <c r="E3" s="3207"/>
    </row>
    <row r="4" spans="1:8" ht="18.75" customHeight="1" thickTop="1">
      <c r="A4" s="1573"/>
      <c r="B4" s="1574" t="s">
        <v>2076</v>
      </c>
      <c r="C4" s="1575"/>
      <c r="D4" s="1575"/>
      <c r="E4" s="1575"/>
      <c r="F4" s="1576"/>
      <c r="G4" s="1577" t="s">
        <v>673</v>
      </c>
    </row>
    <row r="5" spans="1:8" ht="18.75" customHeight="1">
      <c r="A5" s="1578" t="s">
        <v>2077</v>
      </c>
      <c r="B5" s="1579"/>
      <c r="C5" s="1579"/>
      <c r="D5" s="1579"/>
      <c r="E5" s="1579"/>
      <c r="F5" s="1579"/>
      <c r="G5" s="1580">
        <v>0</v>
      </c>
    </row>
    <row r="6" spans="1:8" ht="18.75" customHeight="1">
      <c r="A6" s="1578" t="s">
        <v>2078</v>
      </c>
      <c r="B6" s="1579"/>
      <c r="C6" s="1579"/>
      <c r="D6" s="1579"/>
      <c r="E6" s="1579"/>
      <c r="F6" s="1579"/>
      <c r="G6" s="1581">
        <v>0</v>
      </c>
    </row>
    <row r="7" spans="1:8" ht="18.75" customHeight="1">
      <c r="A7" s="1578" t="s">
        <v>2079</v>
      </c>
      <c r="B7" s="1579"/>
      <c r="C7" s="1579"/>
      <c r="D7" s="1579"/>
      <c r="E7" s="1579"/>
      <c r="F7" s="1579"/>
      <c r="G7" s="1581">
        <v>0</v>
      </c>
    </row>
    <row r="8" spans="1:8" ht="18.75" customHeight="1">
      <c r="A8" s="1578" t="s">
        <v>2080</v>
      </c>
      <c r="B8" s="1579"/>
      <c r="C8" s="1579"/>
      <c r="D8" s="1579"/>
      <c r="E8" s="1579"/>
      <c r="F8" s="1582"/>
      <c r="G8" s="1581">
        <v>0</v>
      </c>
    </row>
    <row r="9" spans="1:8" ht="11.25" customHeight="1" thickBot="1">
      <c r="A9" s="1578"/>
      <c r="B9" s="1579"/>
      <c r="C9" s="1579"/>
      <c r="D9" s="1579"/>
      <c r="E9" s="1579"/>
      <c r="F9" s="1582"/>
      <c r="G9" s="1583"/>
    </row>
    <row r="10" spans="1:8" ht="30" customHeight="1" thickTop="1">
      <c r="A10" s="3208" t="s">
        <v>2081</v>
      </c>
      <c r="B10" s="3209"/>
      <c r="C10" s="3209"/>
      <c r="D10" s="3209"/>
      <c r="E10" s="3209"/>
      <c r="F10" s="3210"/>
      <c r="G10" s="1584" t="s">
        <v>673</v>
      </c>
    </row>
    <row r="11" spans="1:8" ht="18.75" customHeight="1">
      <c r="A11" s="3211" t="s">
        <v>2235</v>
      </c>
      <c r="B11" s="3212"/>
      <c r="C11" s="3212"/>
      <c r="D11" s="3212"/>
      <c r="E11" s="3212"/>
      <c r="F11" s="3213"/>
      <c r="G11" s="3217">
        <v>0</v>
      </c>
    </row>
    <row r="12" spans="1:8" ht="18.75" customHeight="1">
      <c r="A12" s="3214"/>
      <c r="B12" s="3215"/>
      <c r="C12" s="3215"/>
      <c r="D12" s="3215"/>
      <c r="E12" s="3215"/>
      <c r="F12" s="3216"/>
      <c r="G12" s="3218"/>
    </row>
    <row r="13" spans="1:8" ht="18.75" customHeight="1">
      <c r="A13" s="1585"/>
      <c r="B13" s="1586"/>
      <c r="C13" s="1526"/>
      <c r="D13" s="1526"/>
      <c r="E13" s="1526"/>
      <c r="F13" s="1526"/>
      <c r="G13" s="1587"/>
    </row>
    <row r="14" spans="1:8" ht="18.75" customHeight="1">
      <c r="A14" s="1585"/>
      <c r="B14" s="1586"/>
      <c r="C14" s="1526"/>
      <c r="D14" s="1526"/>
      <c r="E14" s="1526"/>
      <c r="F14" s="1526"/>
      <c r="G14" s="1588"/>
    </row>
    <row r="15" spans="1:8" ht="18.75" customHeight="1">
      <c r="A15" s="1824"/>
      <c r="B15" s="1526"/>
      <c r="C15" s="1526"/>
      <c r="D15" s="1526"/>
      <c r="E15" s="1526"/>
      <c r="F15" s="1526"/>
      <c r="G15" s="1588"/>
    </row>
    <row r="16" spans="1:8" ht="18.75" customHeight="1">
      <c r="A16" s="1824"/>
      <c r="B16" s="1526"/>
      <c r="C16" s="1526"/>
      <c r="D16" s="1526"/>
      <c r="E16" s="1526"/>
      <c r="F16" s="1526"/>
      <c r="G16" s="1588"/>
    </row>
    <row r="17" spans="1:7" ht="18.75" customHeight="1">
      <c r="A17" s="1589" t="s">
        <v>2082</v>
      </c>
      <c r="B17" s="1526"/>
      <c r="C17" s="1526"/>
      <c r="D17" s="1526"/>
      <c r="E17" s="1526"/>
      <c r="F17" s="1526"/>
      <c r="G17" s="1663">
        <v>0</v>
      </c>
    </row>
    <row r="18" spans="1:7" s="1707" customFormat="1" ht="18.75" customHeight="1">
      <c r="A18" s="3200" t="s">
        <v>2236</v>
      </c>
      <c r="B18" s="3201"/>
      <c r="C18" s="3201"/>
      <c r="D18" s="3201"/>
      <c r="E18" s="3201"/>
      <c r="F18" s="3202"/>
      <c r="G18" s="3219">
        <v>0</v>
      </c>
    </row>
    <row r="19" spans="1:7" s="1707" customFormat="1" ht="18.75" customHeight="1">
      <c r="A19" s="3200"/>
      <c r="B19" s="3201"/>
      <c r="C19" s="3201"/>
      <c r="D19" s="3201"/>
      <c r="E19" s="3201"/>
      <c r="F19" s="3202"/>
      <c r="G19" s="3219"/>
    </row>
    <row r="20" spans="1:7" s="1707" customFormat="1" ht="18.75" customHeight="1">
      <c r="A20" s="1709"/>
      <c r="B20" s="1710"/>
      <c r="C20" s="1705"/>
      <c r="D20" s="1705"/>
      <c r="E20" s="1705"/>
      <c r="F20" s="1705"/>
      <c r="G20" s="1711"/>
    </row>
    <row r="21" spans="1:7" s="1707" customFormat="1" ht="18.75" customHeight="1">
      <c r="A21" s="1825"/>
      <c r="B21" s="1705"/>
      <c r="C21" s="1705"/>
      <c r="D21" s="1705"/>
      <c r="E21" s="1705"/>
      <c r="F21" s="1705"/>
      <c r="G21" s="1712">
        <v>0</v>
      </c>
    </row>
    <row r="22" spans="1:7" s="1707" customFormat="1" ht="18.75" customHeight="1">
      <c r="A22" s="1825"/>
      <c r="B22" s="1705"/>
      <c r="C22" s="1705"/>
      <c r="D22" s="1705"/>
      <c r="E22" s="1705"/>
      <c r="F22" s="1705"/>
      <c r="G22" s="1712">
        <v>0</v>
      </c>
    </row>
    <row r="23" spans="1:7" s="1707" customFormat="1" ht="18.75" customHeight="1">
      <c r="A23" s="1825"/>
      <c r="B23" s="1705"/>
      <c r="C23" s="1705"/>
      <c r="D23" s="1705"/>
      <c r="E23" s="1705"/>
      <c r="F23" s="1705"/>
      <c r="G23" s="1712">
        <v>0</v>
      </c>
    </row>
    <row r="24" spans="1:7" s="1707" customFormat="1" ht="18.75" customHeight="1">
      <c r="A24" s="1713" t="s">
        <v>2083</v>
      </c>
      <c r="B24" s="1705"/>
      <c r="C24" s="1705"/>
      <c r="D24" s="1705"/>
      <c r="E24" s="1705"/>
      <c r="F24" s="1705"/>
      <c r="G24" s="1780">
        <v>0</v>
      </c>
    </row>
    <row r="25" spans="1:7" s="1707" customFormat="1" ht="18.75" customHeight="1">
      <c r="A25" s="3200" t="s">
        <v>2237</v>
      </c>
      <c r="B25" s="3201"/>
      <c r="C25" s="3201"/>
      <c r="D25" s="3201"/>
      <c r="E25" s="3201"/>
      <c r="F25" s="3202"/>
      <c r="G25" s="1780"/>
    </row>
    <row r="26" spans="1:7" s="1707" customFormat="1" ht="18.75" customHeight="1">
      <c r="A26" s="3200"/>
      <c r="B26" s="3201"/>
      <c r="C26" s="3201"/>
      <c r="D26" s="3201"/>
      <c r="E26" s="3201"/>
      <c r="F26" s="3202"/>
      <c r="G26" s="1780"/>
    </row>
    <row r="27" spans="1:7" s="1707" customFormat="1" ht="18.75" customHeight="1">
      <c r="A27" s="1713"/>
      <c r="B27" s="1705"/>
      <c r="C27" s="1705"/>
      <c r="D27" s="1705"/>
      <c r="E27" s="1705"/>
      <c r="F27" s="1705"/>
      <c r="G27" s="1780"/>
    </row>
    <row r="28" spans="1:7" s="1707" customFormat="1" ht="18.75" customHeight="1">
      <c r="A28" s="1713"/>
      <c r="B28" s="1705"/>
      <c r="C28" s="1705"/>
      <c r="D28" s="1705"/>
      <c r="E28" s="1705"/>
      <c r="F28" s="1705"/>
      <c r="G28" s="1780"/>
    </row>
    <row r="29" spans="1:7" s="1707" customFormat="1" ht="18.75" customHeight="1">
      <c r="A29" s="1713"/>
      <c r="B29" s="1705"/>
      <c r="C29" s="1705"/>
      <c r="D29" s="1705"/>
      <c r="E29" s="1705"/>
      <c r="F29" s="1705"/>
      <c r="G29" s="1780"/>
    </row>
    <row r="30" spans="1:7" s="1707" customFormat="1" ht="18.75" customHeight="1">
      <c r="A30" s="3203" t="s">
        <v>2256</v>
      </c>
      <c r="B30" s="3204"/>
      <c r="C30" s="3204"/>
      <c r="D30" s="3204"/>
      <c r="E30" s="3204"/>
      <c r="F30" s="3205"/>
      <c r="G30" s="1780"/>
    </row>
    <row r="31" spans="1:7" ht="18.75" customHeight="1">
      <c r="A31" s="1589"/>
      <c r="B31" s="1526"/>
      <c r="C31" s="1526"/>
      <c r="D31" s="1526"/>
      <c r="E31" s="1526"/>
      <c r="F31" s="1526"/>
      <c r="G31" s="1663"/>
    </row>
    <row r="32" spans="1:7" ht="18.75" customHeight="1" thickBot="1">
      <c r="A32" s="1590" t="s">
        <v>2084</v>
      </c>
      <c r="B32" s="1591"/>
      <c r="C32" s="1591"/>
      <c r="D32" s="1591"/>
      <c r="E32" s="1591"/>
      <c r="F32" s="1591"/>
      <c r="G32" s="1592">
        <v>0</v>
      </c>
    </row>
    <row r="33" ht="18.75" customHeight="1" thickTop="1"/>
    <row r="34" ht="18.75" customHeight="1"/>
  </sheetData>
  <mergeCells count="9">
    <mergeCell ref="A25:F26"/>
    <mergeCell ref="A30:F30"/>
    <mergeCell ref="A1:G1"/>
    <mergeCell ref="C3:E3"/>
    <mergeCell ref="A10:F10"/>
    <mergeCell ref="A11:F12"/>
    <mergeCell ref="G11:G12"/>
    <mergeCell ref="A18:F19"/>
    <mergeCell ref="G18:G19"/>
  </mergeCells>
  <pageMargins left="0.78740157480314965" right="0.78740157480314965" top="0.98425196850393704" bottom="0.98425196850393704" header="0.51181102362204722" footer="0.51181102362204722"/>
  <headerFooter alignWithMargins="0"/>
  <colBreaks count="1" manualBreakCount="1">
    <brk id="7" max="1048575" man="1"/>
  </colBreaks>
</worksheet>
</file>

<file path=xl/worksheets/sheet61.xml><?xml version="1.0" encoding="utf-8"?>
<worksheet xmlns="http://schemas.openxmlformats.org/spreadsheetml/2006/main" xmlns:r="http://schemas.openxmlformats.org/officeDocument/2006/relationships">
  <sheetPr>
    <tabColor rgb="FF92D050"/>
  </sheetPr>
  <dimension ref="A1:Q35"/>
  <sheetViews>
    <sheetView showGridLines="0" workbookViewId="0">
      <selection activeCell="I18" sqref="I18"/>
    </sheetView>
  </sheetViews>
  <sheetFormatPr baseColWidth="10" defaultRowHeight="12.75"/>
  <cols>
    <col min="1" max="1" width="13.42578125" style="1452" customWidth="1"/>
    <col min="2" max="2" width="8.140625" style="1452" customWidth="1"/>
    <col min="3" max="3" width="22.42578125" style="1452" customWidth="1"/>
    <col min="4" max="4" width="13.140625" style="1452" customWidth="1"/>
    <col min="5" max="5" width="14.85546875" style="1452" customWidth="1"/>
    <col min="6" max="6" width="11.42578125" style="1452" customWidth="1"/>
    <col min="7" max="7" width="12.7109375" style="1452" customWidth="1"/>
    <col min="8" max="8" width="10.140625" style="1452" customWidth="1"/>
    <col min="9" max="256" width="11.42578125" style="1452"/>
    <col min="257" max="257" width="13.42578125" style="1452" customWidth="1"/>
    <col min="258" max="258" width="8.140625" style="1452" customWidth="1"/>
    <col min="259" max="259" width="22.42578125" style="1452" customWidth="1"/>
    <col min="260" max="260" width="13.140625" style="1452" customWidth="1"/>
    <col min="261" max="261" width="14.85546875" style="1452" customWidth="1"/>
    <col min="262" max="262" width="11.42578125" style="1452" customWidth="1"/>
    <col min="263" max="263" width="12.7109375" style="1452" customWidth="1"/>
    <col min="264" max="264" width="10.140625" style="1452" customWidth="1"/>
    <col min="265" max="512" width="11.42578125" style="1452"/>
    <col min="513" max="513" width="13.42578125" style="1452" customWidth="1"/>
    <col min="514" max="514" width="8.140625" style="1452" customWidth="1"/>
    <col min="515" max="515" width="22.42578125" style="1452" customWidth="1"/>
    <col min="516" max="516" width="13.140625" style="1452" customWidth="1"/>
    <col min="517" max="517" width="14.85546875" style="1452" customWidth="1"/>
    <col min="518" max="518" width="11.42578125" style="1452" customWidth="1"/>
    <col min="519" max="519" width="12.7109375" style="1452" customWidth="1"/>
    <col min="520" max="520" width="10.140625" style="1452" customWidth="1"/>
    <col min="521" max="768" width="11.42578125" style="1452"/>
    <col min="769" max="769" width="13.42578125" style="1452" customWidth="1"/>
    <col min="770" max="770" width="8.140625" style="1452" customWidth="1"/>
    <col min="771" max="771" width="22.42578125" style="1452" customWidth="1"/>
    <col min="772" max="772" width="13.140625" style="1452" customWidth="1"/>
    <col min="773" max="773" width="14.85546875" style="1452" customWidth="1"/>
    <col min="774" max="774" width="11.42578125" style="1452" customWidth="1"/>
    <col min="775" max="775" width="12.7109375" style="1452" customWidth="1"/>
    <col min="776" max="776" width="10.140625" style="1452" customWidth="1"/>
    <col min="777" max="1024" width="11.42578125" style="1452"/>
    <col min="1025" max="1025" width="13.42578125" style="1452" customWidth="1"/>
    <col min="1026" max="1026" width="8.140625" style="1452" customWidth="1"/>
    <col min="1027" max="1027" width="22.42578125" style="1452" customWidth="1"/>
    <col min="1028" max="1028" width="13.140625" style="1452" customWidth="1"/>
    <col min="1029" max="1029" width="14.85546875" style="1452" customWidth="1"/>
    <col min="1030" max="1030" width="11.42578125" style="1452" customWidth="1"/>
    <col min="1031" max="1031" width="12.7109375" style="1452" customWidth="1"/>
    <col min="1032" max="1032" width="10.140625" style="1452" customWidth="1"/>
    <col min="1033" max="1280" width="11.42578125" style="1452"/>
    <col min="1281" max="1281" width="13.42578125" style="1452" customWidth="1"/>
    <col min="1282" max="1282" width="8.140625" style="1452" customWidth="1"/>
    <col min="1283" max="1283" width="22.42578125" style="1452" customWidth="1"/>
    <col min="1284" max="1284" width="13.140625" style="1452" customWidth="1"/>
    <col min="1285" max="1285" width="14.85546875" style="1452" customWidth="1"/>
    <col min="1286" max="1286" width="11.42578125" style="1452" customWidth="1"/>
    <col min="1287" max="1287" width="12.7109375" style="1452" customWidth="1"/>
    <col min="1288" max="1288" width="10.140625" style="1452" customWidth="1"/>
    <col min="1289" max="1536" width="11.42578125" style="1452"/>
    <col min="1537" max="1537" width="13.42578125" style="1452" customWidth="1"/>
    <col min="1538" max="1538" width="8.140625" style="1452" customWidth="1"/>
    <col min="1539" max="1539" width="22.42578125" style="1452" customWidth="1"/>
    <col min="1540" max="1540" width="13.140625" style="1452" customWidth="1"/>
    <col min="1541" max="1541" width="14.85546875" style="1452" customWidth="1"/>
    <col min="1542" max="1542" width="11.42578125" style="1452" customWidth="1"/>
    <col min="1543" max="1543" width="12.7109375" style="1452" customWidth="1"/>
    <col min="1544" max="1544" width="10.140625" style="1452" customWidth="1"/>
    <col min="1545" max="1792" width="11.42578125" style="1452"/>
    <col min="1793" max="1793" width="13.42578125" style="1452" customWidth="1"/>
    <col min="1794" max="1794" width="8.140625" style="1452" customWidth="1"/>
    <col min="1795" max="1795" width="22.42578125" style="1452" customWidth="1"/>
    <col min="1796" max="1796" width="13.140625" style="1452" customWidth="1"/>
    <col min="1797" max="1797" width="14.85546875" style="1452" customWidth="1"/>
    <col min="1798" max="1798" width="11.42578125" style="1452" customWidth="1"/>
    <col min="1799" max="1799" width="12.7109375" style="1452" customWidth="1"/>
    <col min="1800" max="1800" width="10.140625" style="1452" customWidth="1"/>
    <col min="1801" max="2048" width="11.42578125" style="1452"/>
    <col min="2049" max="2049" width="13.42578125" style="1452" customWidth="1"/>
    <col min="2050" max="2050" width="8.140625" style="1452" customWidth="1"/>
    <col min="2051" max="2051" width="22.42578125" style="1452" customWidth="1"/>
    <col min="2052" max="2052" width="13.140625" style="1452" customWidth="1"/>
    <col min="2053" max="2053" width="14.85546875" style="1452" customWidth="1"/>
    <col min="2054" max="2054" width="11.42578125" style="1452" customWidth="1"/>
    <col min="2055" max="2055" width="12.7109375" style="1452" customWidth="1"/>
    <col min="2056" max="2056" width="10.140625" style="1452" customWidth="1"/>
    <col min="2057" max="2304" width="11.42578125" style="1452"/>
    <col min="2305" max="2305" width="13.42578125" style="1452" customWidth="1"/>
    <col min="2306" max="2306" width="8.140625" style="1452" customWidth="1"/>
    <col min="2307" max="2307" width="22.42578125" style="1452" customWidth="1"/>
    <col min="2308" max="2308" width="13.140625" style="1452" customWidth="1"/>
    <col min="2309" max="2309" width="14.85546875" style="1452" customWidth="1"/>
    <col min="2310" max="2310" width="11.42578125" style="1452" customWidth="1"/>
    <col min="2311" max="2311" width="12.7109375" style="1452" customWidth="1"/>
    <col min="2312" max="2312" width="10.140625" style="1452" customWidth="1"/>
    <col min="2313" max="2560" width="11.42578125" style="1452"/>
    <col min="2561" max="2561" width="13.42578125" style="1452" customWidth="1"/>
    <col min="2562" max="2562" width="8.140625" style="1452" customWidth="1"/>
    <col min="2563" max="2563" width="22.42578125" style="1452" customWidth="1"/>
    <col min="2564" max="2564" width="13.140625" style="1452" customWidth="1"/>
    <col min="2565" max="2565" width="14.85546875" style="1452" customWidth="1"/>
    <col min="2566" max="2566" width="11.42578125" style="1452" customWidth="1"/>
    <col min="2567" max="2567" width="12.7109375" style="1452" customWidth="1"/>
    <col min="2568" max="2568" width="10.140625" style="1452" customWidth="1"/>
    <col min="2569" max="2816" width="11.42578125" style="1452"/>
    <col min="2817" max="2817" width="13.42578125" style="1452" customWidth="1"/>
    <col min="2818" max="2818" width="8.140625" style="1452" customWidth="1"/>
    <col min="2819" max="2819" width="22.42578125" style="1452" customWidth="1"/>
    <col min="2820" max="2820" width="13.140625" style="1452" customWidth="1"/>
    <col min="2821" max="2821" width="14.85546875" style="1452" customWidth="1"/>
    <col min="2822" max="2822" width="11.42578125" style="1452" customWidth="1"/>
    <col min="2823" max="2823" width="12.7109375" style="1452" customWidth="1"/>
    <col min="2824" max="2824" width="10.140625" style="1452" customWidth="1"/>
    <col min="2825" max="3072" width="11.42578125" style="1452"/>
    <col min="3073" max="3073" width="13.42578125" style="1452" customWidth="1"/>
    <col min="3074" max="3074" width="8.140625" style="1452" customWidth="1"/>
    <col min="3075" max="3075" width="22.42578125" style="1452" customWidth="1"/>
    <col min="3076" max="3076" width="13.140625" style="1452" customWidth="1"/>
    <col min="3077" max="3077" width="14.85546875" style="1452" customWidth="1"/>
    <col min="3078" max="3078" width="11.42578125" style="1452" customWidth="1"/>
    <col min="3079" max="3079" width="12.7109375" style="1452" customWidth="1"/>
    <col min="3080" max="3080" width="10.140625" style="1452" customWidth="1"/>
    <col min="3081" max="3328" width="11.42578125" style="1452"/>
    <col min="3329" max="3329" width="13.42578125" style="1452" customWidth="1"/>
    <col min="3330" max="3330" width="8.140625" style="1452" customWidth="1"/>
    <col min="3331" max="3331" width="22.42578125" style="1452" customWidth="1"/>
    <col min="3332" max="3332" width="13.140625" style="1452" customWidth="1"/>
    <col min="3333" max="3333" width="14.85546875" style="1452" customWidth="1"/>
    <col min="3334" max="3334" width="11.42578125" style="1452" customWidth="1"/>
    <col min="3335" max="3335" width="12.7109375" style="1452" customWidth="1"/>
    <col min="3336" max="3336" width="10.140625" style="1452" customWidth="1"/>
    <col min="3337" max="3584" width="11.42578125" style="1452"/>
    <col min="3585" max="3585" width="13.42578125" style="1452" customWidth="1"/>
    <col min="3586" max="3586" width="8.140625" style="1452" customWidth="1"/>
    <col min="3587" max="3587" width="22.42578125" style="1452" customWidth="1"/>
    <col min="3588" max="3588" width="13.140625" style="1452" customWidth="1"/>
    <col min="3589" max="3589" width="14.85546875" style="1452" customWidth="1"/>
    <col min="3590" max="3590" width="11.42578125" style="1452" customWidth="1"/>
    <col min="3591" max="3591" width="12.7109375" style="1452" customWidth="1"/>
    <col min="3592" max="3592" width="10.140625" style="1452" customWidth="1"/>
    <col min="3593" max="3840" width="11.42578125" style="1452"/>
    <col min="3841" max="3841" width="13.42578125" style="1452" customWidth="1"/>
    <col min="3842" max="3842" width="8.140625" style="1452" customWidth="1"/>
    <col min="3843" max="3843" width="22.42578125" style="1452" customWidth="1"/>
    <col min="3844" max="3844" width="13.140625" style="1452" customWidth="1"/>
    <col min="3845" max="3845" width="14.85546875" style="1452" customWidth="1"/>
    <col min="3846" max="3846" width="11.42578125" style="1452" customWidth="1"/>
    <col min="3847" max="3847" width="12.7109375" style="1452" customWidth="1"/>
    <col min="3848" max="3848" width="10.140625" style="1452" customWidth="1"/>
    <col min="3849" max="4096" width="11.42578125" style="1452"/>
    <col min="4097" max="4097" width="13.42578125" style="1452" customWidth="1"/>
    <col min="4098" max="4098" width="8.140625" style="1452" customWidth="1"/>
    <col min="4099" max="4099" width="22.42578125" style="1452" customWidth="1"/>
    <col min="4100" max="4100" width="13.140625" style="1452" customWidth="1"/>
    <col min="4101" max="4101" width="14.85546875" style="1452" customWidth="1"/>
    <col min="4102" max="4102" width="11.42578125" style="1452" customWidth="1"/>
    <col min="4103" max="4103" width="12.7109375" style="1452" customWidth="1"/>
    <col min="4104" max="4104" width="10.140625" style="1452" customWidth="1"/>
    <col min="4105" max="4352" width="11.42578125" style="1452"/>
    <col min="4353" max="4353" width="13.42578125" style="1452" customWidth="1"/>
    <col min="4354" max="4354" width="8.140625" style="1452" customWidth="1"/>
    <col min="4355" max="4355" width="22.42578125" style="1452" customWidth="1"/>
    <col min="4356" max="4356" width="13.140625" style="1452" customWidth="1"/>
    <col min="4357" max="4357" width="14.85546875" style="1452" customWidth="1"/>
    <col min="4358" max="4358" width="11.42578125" style="1452" customWidth="1"/>
    <col min="4359" max="4359" width="12.7109375" style="1452" customWidth="1"/>
    <col min="4360" max="4360" width="10.140625" style="1452" customWidth="1"/>
    <col min="4361" max="4608" width="11.42578125" style="1452"/>
    <col min="4609" max="4609" width="13.42578125" style="1452" customWidth="1"/>
    <col min="4610" max="4610" width="8.140625" style="1452" customWidth="1"/>
    <col min="4611" max="4611" width="22.42578125" style="1452" customWidth="1"/>
    <col min="4612" max="4612" width="13.140625" style="1452" customWidth="1"/>
    <col min="4613" max="4613" width="14.85546875" style="1452" customWidth="1"/>
    <col min="4614" max="4614" width="11.42578125" style="1452" customWidth="1"/>
    <col min="4615" max="4615" width="12.7109375" style="1452" customWidth="1"/>
    <col min="4616" max="4616" width="10.140625" style="1452" customWidth="1"/>
    <col min="4617" max="4864" width="11.42578125" style="1452"/>
    <col min="4865" max="4865" width="13.42578125" style="1452" customWidth="1"/>
    <col min="4866" max="4866" width="8.140625" style="1452" customWidth="1"/>
    <col min="4867" max="4867" width="22.42578125" style="1452" customWidth="1"/>
    <col min="4868" max="4868" width="13.140625" style="1452" customWidth="1"/>
    <col min="4869" max="4869" width="14.85546875" style="1452" customWidth="1"/>
    <col min="4870" max="4870" width="11.42578125" style="1452" customWidth="1"/>
    <col min="4871" max="4871" width="12.7109375" style="1452" customWidth="1"/>
    <col min="4872" max="4872" width="10.140625" style="1452" customWidth="1"/>
    <col min="4873" max="5120" width="11.42578125" style="1452"/>
    <col min="5121" max="5121" width="13.42578125" style="1452" customWidth="1"/>
    <col min="5122" max="5122" width="8.140625" style="1452" customWidth="1"/>
    <col min="5123" max="5123" width="22.42578125" style="1452" customWidth="1"/>
    <col min="5124" max="5124" width="13.140625" style="1452" customWidth="1"/>
    <col min="5125" max="5125" width="14.85546875" style="1452" customWidth="1"/>
    <col min="5126" max="5126" width="11.42578125" style="1452" customWidth="1"/>
    <col min="5127" max="5127" width="12.7109375" style="1452" customWidth="1"/>
    <col min="5128" max="5128" width="10.140625" style="1452" customWidth="1"/>
    <col min="5129" max="5376" width="11.42578125" style="1452"/>
    <col min="5377" max="5377" width="13.42578125" style="1452" customWidth="1"/>
    <col min="5378" max="5378" width="8.140625" style="1452" customWidth="1"/>
    <col min="5379" max="5379" width="22.42578125" style="1452" customWidth="1"/>
    <col min="5380" max="5380" width="13.140625" style="1452" customWidth="1"/>
    <col min="5381" max="5381" width="14.85546875" style="1452" customWidth="1"/>
    <col min="5382" max="5382" width="11.42578125" style="1452" customWidth="1"/>
    <col min="5383" max="5383" width="12.7109375" style="1452" customWidth="1"/>
    <col min="5384" max="5384" width="10.140625" style="1452" customWidth="1"/>
    <col min="5385" max="5632" width="11.42578125" style="1452"/>
    <col min="5633" max="5633" width="13.42578125" style="1452" customWidth="1"/>
    <col min="5634" max="5634" width="8.140625" style="1452" customWidth="1"/>
    <col min="5635" max="5635" width="22.42578125" style="1452" customWidth="1"/>
    <col min="5636" max="5636" width="13.140625" style="1452" customWidth="1"/>
    <col min="5637" max="5637" width="14.85546875" style="1452" customWidth="1"/>
    <col min="5638" max="5638" width="11.42578125" style="1452" customWidth="1"/>
    <col min="5639" max="5639" width="12.7109375" style="1452" customWidth="1"/>
    <col min="5640" max="5640" width="10.140625" style="1452" customWidth="1"/>
    <col min="5641" max="5888" width="11.42578125" style="1452"/>
    <col min="5889" max="5889" width="13.42578125" style="1452" customWidth="1"/>
    <col min="5890" max="5890" width="8.140625" style="1452" customWidth="1"/>
    <col min="5891" max="5891" width="22.42578125" style="1452" customWidth="1"/>
    <col min="5892" max="5892" width="13.140625" style="1452" customWidth="1"/>
    <col min="5893" max="5893" width="14.85546875" style="1452" customWidth="1"/>
    <col min="5894" max="5894" width="11.42578125" style="1452" customWidth="1"/>
    <col min="5895" max="5895" width="12.7109375" style="1452" customWidth="1"/>
    <col min="5896" max="5896" width="10.140625" style="1452" customWidth="1"/>
    <col min="5897" max="6144" width="11.42578125" style="1452"/>
    <col min="6145" max="6145" width="13.42578125" style="1452" customWidth="1"/>
    <col min="6146" max="6146" width="8.140625" style="1452" customWidth="1"/>
    <col min="6147" max="6147" width="22.42578125" style="1452" customWidth="1"/>
    <col min="6148" max="6148" width="13.140625" style="1452" customWidth="1"/>
    <col min="6149" max="6149" width="14.85546875" style="1452" customWidth="1"/>
    <col min="6150" max="6150" width="11.42578125" style="1452" customWidth="1"/>
    <col min="6151" max="6151" width="12.7109375" style="1452" customWidth="1"/>
    <col min="6152" max="6152" width="10.140625" style="1452" customWidth="1"/>
    <col min="6153" max="6400" width="11.42578125" style="1452"/>
    <col min="6401" max="6401" width="13.42578125" style="1452" customWidth="1"/>
    <col min="6402" max="6402" width="8.140625" style="1452" customWidth="1"/>
    <col min="6403" max="6403" width="22.42578125" style="1452" customWidth="1"/>
    <col min="6404" max="6404" width="13.140625" style="1452" customWidth="1"/>
    <col min="6405" max="6405" width="14.85546875" style="1452" customWidth="1"/>
    <col min="6406" max="6406" width="11.42578125" style="1452" customWidth="1"/>
    <col min="6407" max="6407" width="12.7109375" style="1452" customWidth="1"/>
    <col min="6408" max="6408" width="10.140625" style="1452" customWidth="1"/>
    <col min="6409" max="6656" width="11.42578125" style="1452"/>
    <col min="6657" max="6657" width="13.42578125" style="1452" customWidth="1"/>
    <col min="6658" max="6658" width="8.140625" style="1452" customWidth="1"/>
    <col min="6659" max="6659" width="22.42578125" style="1452" customWidth="1"/>
    <col min="6660" max="6660" width="13.140625" style="1452" customWidth="1"/>
    <col min="6661" max="6661" width="14.85546875" style="1452" customWidth="1"/>
    <col min="6662" max="6662" width="11.42578125" style="1452" customWidth="1"/>
    <col min="6663" max="6663" width="12.7109375" style="1452" customWidth="1"/>
    <col min="6664" max="6664" width="10.140625" style="1452" customWidth="1"/>
    <col min="6665" max="6912" width="11.42578125" style="1452"/>
    <col min="6913" max="6913" width="13.42578125" style="1452" customWidth="1"/>
    <col min="6914" max="6914" width="8.140625" style="1452" customWidth="1"/>
    <col min="6915" max="6915" width="22.42578125" style="1452" customWidth="1"/>
    <col min="6916" max="6916" width="13.140625" style="1452" customWidth="1"/>
    <col min="6917" max="6917" width="14.85546875" style="1452" customWidth="1"/>
    <col min="6918" max="6918" width="11.42578125" style="1452" customWidth="1"/>
    <col min="6919" max="6919" width="12.7109375" style="1452" customWidth="1"/>
    <col min="6920" max="6920" width="10.140625" style="1452" customWidth="1"/>
    <col min="6921" max="7168" width="11.42578125" style="1452"/>
    <col min="7169" max="7169" width="13.42578125" style="1452" customWidth="1"/>
    <col min="7170" max="7170" width="8.140625" style="1452" customWidth="1"/>
    <col min="7171" max="7171" width="22.42578125" style="1452" customWidth="1"/>
    <col min="7172" max="7172" width="13.140625" style="1452" customWidth="1"/>
    <col min="7173" max="7173" width="14.85546875" style="1452" customWidth="1"/>
    <col min="7174" max="7174" width="11.42578125" style="1452" customWidth="1"/>
    <col min="7175" max="7175" width="12.7109375" style="1452" customWidth="1"/>
    <col min="7176" max="7176" width="10.140625" style="1452" customWidth="1"/>
    <col min="7177" max="7424" width="11.42578125" style="1452"/>
    <col min="7425" max="7425" width="13.42578125" style="1452" customWidth="1"/>
    <col min="7426" max="7426" width="8.140625" style="1452" customWidth="1"/>
    <col min="7427" max="7427" width="22.42578125" style="1452" customWidth="1"/>
    <col min="7428" max="7428" width="13.140625" style="1452" customWidth="1"/>
    <col min="7429" max="7429" width="14.85546875" style="1452" customWidth="1"/>
    <col min="7430" max="7430" width="11.42578125" style="1452" customWidth="1"/>
    <col min="7431" max="7431" width="12.7109375" style="1452" customWidth="1"/>
    <col min="7432" max="7432" width="10.140625" style="1452" customWidth="1"/>
    <col min="7433" max="7680" width="11.42578125" style="1452"/>
    <col min="7681" max="7681" width="13.42578125" style="1452" customWidth="1"/>
    <col min="7682" max="7682" width="8.140625" style="1452" customWidth="1"/>
    <col min="7683" max="7683" width="22.42578125" style="1452" customWidth="1"/>
    <col min="7684" max="7684" width="13.140625" style="1452" customWidth="1"/>
    <col min="7685" max="7685" width="14.85546875" style="1452" customWidth="1"/>
    <col min="7686" max="7686" width="11.42578125" style="1452" customWidth="1"/>
    <col min="7687" max="7687" width="12.7109375" style="1452" customWidth="1"/>
    <col min="7688" max="7688" width="10.140625" style="1452" customWidth="1"/>
    <col min="7689" max="7936" width="11.42578125" style="1452"/>
    <col min="7937" max="7937" width="13.42578125" style="1452" customWidth="1"/>
    <col min="7938" max="7938" width="8.140625" style="1452" customWidth="1"/>
    <col min="7939" max="7939" width="22.42578125" style="1452" customWidth="1"/>
    <col min="7940" max="7940" width="13.140625" style="1452" customWidth="1"/>
    <col min="7941" max="7941" width="14.85546875" style="1452" customWidth="1"/>
    <col min="7942" max="7942" width="11.42578125" style="1452" customWidth="1"/>
    <col min="7943" max="7943" width="12.7109375" style="1452" customWidth="1"/>
    <col min="7944" max="7944" width="10.140625" style="1452" customWidth="1"/>
    <col min="7945" max="8192" width="11.42578125" style="1452"/>
    <col min="8193" max="8193" width="13.42578125" style="1452" customWidth="1"/>
    <col min="8194" max="8194" width="8.140625" style="1452" customWidth="1"/>
    <col min="8195" max="8195" width="22.42578125" style="1452" customWidth="1"/>
    <col min="8196" max="8196" width="13.140625" style="1452" customWidth="1"/>
    <col min="8197" max="8197" width="14.85546875" style="1452" customWidth="1"/>
    <col min="8198" max="8198" width="11.42578125" style="1452" customWidth="1"/>
    <col min="8199" max="8199" width="12.7109375" style="1452" customWidth="1"/>
    <col min="8200" max="8200" width="10.140625" style="1452" customWidth="1"/>
    <col min="8201" max="8448" width="11.42578125" style="1452"/>
    <col min="8449" max="8449" width="13.42578125" style="1452" customWidth="1"/>
    <col min="8450" max="8450" width="8.140625" style="1452" customWidth="1"/>
    <col min="8451" max="8451" width="22.42578125" style="1452" customWidth="1"/>
    <col min="8452" max="8452" width="13.140625" style="1452" customWidth="1"/>
    <col min="8453" max="8453" width="14.85546875" style="1452" customWidth="1"/>
    <col min="8454" max="8454" width="11.42578125" style="1452" customWidth="1"/>
    <col min="8455" max="8455" width="12.7109375" style="1452" customWidth="1"/>
    <col min="8456" max="8456" width="10.140625" style="1452" customWidth="1"/>
    <col min="8457" max="8704" width="11.42578125" style="1452"/>
    <col min="8705" max="8705" width="13.42578125" style="1452" customWidth="1"/>
    <col min="8706" max="8706" width="8.140625" style="1452" customWidth="1"/>
    <col min="8707" max="8707" width="22.42578125" style="1452" customWidth="1"/>
    <col min="8708" max="8708" width="13.140625" style="1452" customWidth="1"/>
    <col min="8709" max="8709" width="14.85546875" style="1452" customWidth="1"/>
    <col min="8710" max="8710" width="11.42578125" style="1452" customWidth="1"/>
    <col min="8711" max="8711" width="12.7109375" style="1452" customWidth="1"/>
    <col min="8712" max="8712" width="10.140625" style="1452" customWidth="1"/>
    <col min="8713" max="8960" width="11.42578125" style="1452"/>
    <col min="8961" max="8961" width="13.42578125" style="1452" customWidth="1"/>
    <col min="8962" max="8962" width="8.140625" style="1452" customWidth="1"/>
    <col min="8963" max="8963" width="22.42578125" style="1452" customWidth="1"/>
    <col min="8964" max="8964" width="13.140625" style="1452" customWidth="1"/>
    <col min="8965" max="8965" width="14.85546875" style="1452" customWidth="1"/>
    <col min="8966" max="8966" width="11.42578125" style="1452" customWidth="1"/>
    <col min="8967" max="8967" width="12.7109375" style="1452" customWidth="1"/>
    <col min="8968" max="8968" width="10.140625" style="1452" customWidth="1"/>
    <col min="8969" max="9216" width="11.42578125" style="1452"/>
    <col min="9217" max="9217" width="13.42578125" style="1452" customWidth="1"/>
    <col min="9218" max="9218" width="8.140625" style="1452" customWidth="1"/>
    <col min="9219" max="9219" width="22.42578125" style="1452" customWidth="1"/>
    <col min="9220" max="9220" width="13.140625" style="1452" customWidth="1"/>
    <col min="9221" max="9221" width="14.85546875" style="1452" customWidth="1"/>
    <col min="9222" max="9222" width="11.42578125" style="1452" customWidth="1"/>
    <col min="9223" max="9223" width="12.7109375" style="1452" customWidth="1"/>
    <col min="9224" max="9224" width="10.140625" style="1452" customWidth="1"/>
    <col min="9225" max="9472" width="11.42578125" style="1452"/>
    <col min="9473" max="9473" width="13.42578125" style="1452" customWidth="1"/>
    <col min="9474" max="9474" width="8.140625" style="1452" customWidth="1"/>
    <col min="9475" max="9475" width="22.42578125" style="1452" customWidth="1"/>
    <col min="9476" max="9476" width="13.140625" style="1452" customWidth="1"/>
    <col min="9477" max="9477" width="14.85546875" style="1452" customWidth="1"/>
    <col min="9478" max="9478" width="11.42578125" style="1452" customWidth="1"/>
    <col min="9479" max="9479" width="12.7109375" style="1452" customWidth="1"/>
    <col min="9480" max="9480" width="10.140625" style="1452" customWidth="1"/>
    <col min="9481" max="9728" width="11.42578125" style="1452"/>
    <col min="9729" max="9729" width="13.42578125" style="1452" customWidth="1"/>
    <col min="9730" max="9730" width="8.140625" style="1452" customWidth="1"/>
    <col min="9731" max="9731" width="22.42578125" style="1452" customWidth="1"/>
    <col min="9732" max="9732" width="13.140625" style="1452" customWidth="1"/>
    <col min="9733" max="9733" width="14.85546875" style="1452" customWidth="1"/>
    <col min="9734" max="9734" width="11.42578125" style="1452" customWidth="1"/>
    <col min="9735" max="9735" width="12.7109375" style="1452" customWidth="1"/>
    <col min="9736" max="9736" width="10.140625" style="1452" customWidth="1"/>
    <col min="9737" max="9984" width="11.42578125" style="1452"/>
    <col min="9985" max="9985" width="13.42578125" style="1452" customWidth="1"/>
    <col min="9986" max="9986" width="8.140625" style="1452" customWidth="1"/>
    <col min="9987" max="9987" width="22.42578125" style="1452" customWidth="1"/>
    <col min="9988" max="9988" width="13.140625" style="1452" customWidth="1"/>
    <col min="9989" max="9989" width="14.85546875" style="1452" customWidth="1"/>
    <col min="9990" max="9990" width="11.42578125" style="1452" customWidth="1"/>
    <col min="9991" max="9991" width="12.7109375" style="1452" customWidth="1"/>
    <col min="9992" max="9992" width="10.140625" style="1452" customWidth="1"/>
    <col min="9993" max="10240" width="11.42578125" style="1452"/>
    <col min="10241" max="10241" width="13.42578125" style="1452" customWidth="1"/>
    <col min="10242" max="10242" width="8.140625" style="1452" customWidth="1"/>
    <col min="10243" max="10243" width="22.42578125" style="1452" customWidth="1"/>
    <col min="10244" max="10244" width="13.140625" style="1452" customWidth="1"/>
    <col min="10245" max="10245" width="14.85546875" style="1452" customWidth="1"/>
    <col min="10246" max="10246" width="11.42578125" style="1452" customWidth="1"/>
    <col min="10247" max="10247" width="12.7109375" style="1452" customWidth="1"/>
    <col min="10248" max="10248" width="10.140625" style="1452" customWidth="1"/>
    <col min="10249" max="10496" width="11.42578125" style="1452"/>
    <col min="10497" max="10497" width="13.42578125" style="1452" customWidth="1"/>
    <col min="10498" max="10498" width="8.140625" style="1452" customWidth="1"/>
    <col min="10499" max="10499" width="22.42578125" style="1452" customWidth="1"/>
    <col min="10500" max="10500" width="13.140625" style="1452" customWidth="1"/>
    <col min="10501" max="10501" width="14.85546875" style="1452" customWidth="1"/>
    <col min="10502" max="10502" width="11.42578125" style="1452" customWidth="1"/>
    <col min="10503" max="10503" width="12.7109375" style="1452" customWidth="1"/>
    <col min="10504" max="10504" width="10.140625" style="1452" customWidth="1"/>
    <col min="10505" max="10752" width="11.42578125" style="1452"/>
    <col min="10753" max="10753" width="13.42578125" style="1452" customWidth="1"/>
    <col min="10754" max="10754" width="8.140625" style="1452" customWidth="1"/>
    <col min="10755" max="10755" width="22.42578125" style="1452" customWidth="1"/>
    <col min="10756" max="10756" width="13.140625" style="1452" customWidth="1"/>
    <col min="10757" max="10757" width="14.85546875" style="1452" customWidth="1"/>
    <col min="10758" max="10758" width="11.42578125" style="1452" customWidth="1"/>
    <col min="10759" max="10759" width="12.7109375" style="1452" customWidth="1"/>
    <col min="10760" max="10760" width="10.140625" style="1452" customWidth="1"/>
    <col min="10761" max="11008" width="11.42578125" style="1452"/>
    <col min="11009" max="11009" width="13.42578125" style="1452" customWidth="1"/>
    <col min="11010" max="11010" width="8.140625" style="1452" customWidth="1"/>
    <col min="11011" max="11011" width="22.42578125" style="1452" customWidth="1"/>
    <col min="11012" max="11012" width="13.140625" style="1452" customWidth="1"/>
    <col min="11013" max="11013" width="14.85546875" style="1452" customWidth="1"/>
    <col min="11014" max="11014" width="11.42578125" style="1452" customWidth="1"/>
    <col min="11015" max="11015" width="12.7109375" style="1452" customWidth="1"/>
    <col min="11016" max="11016" width="10.140625" style="1452" customWidth="1"/>
    <col min="11017" max="11264" width="11.42578125" style="1452"/>
    <col min="11265" max="11265" width="13.42578125" style="1452" customWidth="1"/>
    <col min="11266" max="11266" width="8.140625" style="1452" customWidth="1"/>
    <col min="11267" max="11267" width="22.42578125" style="1452" customWidth="1"/>
    <col min="11268" max="11268" width="13.140625" style="1452" customWidth="1"/>
    <col min="11269" max="11269" width="14.85546875" style="1452" customWidth="1"/>
    <col min="11270" max="11270" width="11.42578125" style="1452" customWidth="1"/>
    <col min="11271" max="11271" width="12.7109375" style="1452" customWidth="1"/>
    <col min="11272" max="11272" width="10.140625" style="1452" customWidth="1"/>
    <col min="11273" max="11520" width="11.42578125" style="1452"/>
    <col min="11521" max="11521" width="13.42578125" style="1452" customWidth="1"/>
    <col min="11522" max="11522" width="8.140625" style="1452" customWidth="1"/>
    <col min="11523" max="11523" width="22.42578125" style="1452" customWidth="1"/>
    <col min="11524" max="11524" width="13.140625" style="1452" customWidth="1"/>
    <col min="11525" max="11525" width="14.85546875" style="1452" customWidth="1"/>
    <col min="11526" max="11526" width="11.42578125" style="1452" customWidth="1"/>
    <col min="11527" max="11527" width="12.7109375" style="1452" customWidth="1"/>
    <col min="11528" max="11528" width="10.140625" style="1452" customWidth="1"/>
    <col min="11529" max="11776" width="11.42578125" style="1452"/>
    <col min="11777" max="11777" width="13.42578125" style="1452" customWidth="1"/>
    <col min="11778" max="11778" width="8.140625" style="1452" customWidth="1"/>
    <col min="11779" max="11779" width="22.42578125" style="1452" customWidth="1"/>
    <col min="11780" max="11780" width="13.140625" style="1452" customWidth="1"/>
    <col min="11781" max="11781" width="14.85546875" style="1452" customWidth="1"/>
    <col min="11782" max="11782" width="11.42578125" style="1452" customWidth="1"/>
    <col min="11783" max="11783" width="12.7109375" style="1452" customWidth="1"/>
    <col min="11784" max="11784" width="10.140625" style="1452" customWidth="1"/>
    <col min="11785" max="12032" width="11.42578125" style="1452"/>
    <col min="12033" max="12033" width="13.42578125" style="1452" customWidth="1"/>
    <col min="12034" max="12034" width="8.140625" style="1452" customWidth="1"/>
    <col min="12035" max="12035" width="22.42578125" style="1452" customWidth="1"/>
    <col min="12036" max="12036" width="13.140625" style="1452" customWidth="1"/>
    <col min="12037" max="12037" width="14.85546875" style="1452" customWidth="1"/>
    <col min="12038" max="12038" width="11.42578125" style="1452" customWidth="1"/>
    <col min="12039" max="12039" width="12.7109375" style="1452" customWidth="1"/>
    <col min="12040" max="12040" width="10.140625" style="1452" customWidth="1"/>
    <col min="12041" max="12288" width="11.42578125" style="1452"/>
    <col min="12289" max="12289" width="13.42578125" style="1452" customWidth="1"/>
    <col min="12290" max="12290" width="8.140625" style="1452" customWidth="1"/>
    <col min="12291" max="12291" width="22.42578125" style="1452" customWidth="1"/>
    <col min="12292" max="12292" width="13.140625" style="1452" customWidth="1"/>
    <col min="12293" max="12293" width="14.85546875" style="1452" customWidth="1"/>
    <col min="12294" max="12294" width="11.42578125" style="1452" customWidth="1"/>
    <col min="12295" max="12295" width="12.7109375" style="1452" customWidth="1"/>
    <col min="12296" max="12296" width="10.140625" style="1452" customWidth="1"/>
    <col min="12297" max="12544" width="11.42578125" style="1452"/>
    <col min="12545" max="12545" width="13.42578125" style="1452" customWidth="1"/>
    <col min="12546" max="12546" width="8.140625" style="1452" customWidth="1"/>
    <col min="12547" max="12547" width="22.42578125" style="1452" customWidth="1"/>
    <col min="12548" max="12548" width="13.140625" style="1452" customWidth="1"/>
    <col min="12549" max="12549" width="14.85546875" style="1452" customWidth="1"/>
    <col min="12550" max="12550" width="11.42578125" style="1452" customWidth="1"/>
    <col min="12551" max="12551" width="12.7109375" style="1452" customWidth="1"/>
    <col min="12552" max="12552" width="10.140625" style="1452" customWidth="1"/>
    <col min="12553" max="12800" width="11.42578125" style="1452"/>
    <col min="12801" max="12801" width="13.42578125" style="1452" customWidth="1"/>
    <col min="12802" max="12802" width="8.140625" style="1452" customWidth="1"/>
    <col min="12803" max="12803" width="22.42578125" style="1452" customWidth="1"/>
    <col min="12804" max="12804" width="13.140625" style="1452" customWidth="1"/>
    <col min="12805" max="12805" width="14.85546875" style="1452" customWidth="1"/>
    <col min="12806" max="12806" width="11.42578125" style="1452" customWidth="1"/>
    <col min="12807" max="12807" width="12.7109375" style="1452" customWidth="1"/>
    <col min="12808" max="12808" width="10.140625" style="1452" customWidth="1"/>
    <col min="12809" max="13056" width="11.42578125" style="1452"/>
    <col min="13057" max="13057" width="13.42578125" style="1452" customWidth="1"/>
    <col min="13058" max="13058" width="8.140625" style="1452" customWidth="1"/>
    <col min="13059" max="13059" width="22.42578125" style="1452" customWidth="1"/>
    <col min="13060" max="13060" width="13.140625" style="1452" customWidth="1"/>
    <col min="13061" max="13061" width="14.85546875" style="1452" customWidth="1"/>
    <col min="13062" max="13062" width="11.42578125" style="1452" customWidth="1"/>
    <col min="13063" max="13063" width="12.7109375" style="1452" customWidth="1"/>
    <col min="13064" max="13064" width="10.140625" style="1452" customWidth="1"/>
    <col min="13065" max="13312" width="11.42578125" style="1452"/>
    <col min="13313" max="13313" width="13.42578125" style="1452" customWidth="1"/>
    <col min="13314" max="13314" width="8.140625" style="1452" customWidth="1"/>
    <col min="13315" max="13315" width="22.42578125" style="1452" customWidth="1"/>
    <col min="13316" max="13316" width="13.140625" style="1452" customWidth="1"/>
    <col min="13317" max="13317" width="14.85546875" style="1452" customWidth="1"/>
    <col min="13318" max="13318" width="11.42578125" style="1452" customWidth="1"/>
    <col min="13319" max="13319" width="12.7109375" style="1452" customWidth="1"/>
    <col min="13320" max="13320" width="10.140625" style="1452" customWidth="1"/>
    <col min="13321" max="13568" width="11.42578125" style="1452"/>
    <col min="13569" max="13569" width="13.42578125" style="1452" customWidth="1"/>
    <col min="13570" max="13570" width="8.140625" style="1452" customWidth="1"/>
    <col min="13571" max="13571" width="22.42578125" style="1452" customWidth="1"/>
    <col min="13572" max="13572" width="13.140625" style="1452" customWidth="1"/>
    <col min="13573" max="13573" width="14.85546875" style="1452" customWidth="1"/>
    <col min="13574" max="13574" width="11.42578125" style="1452" customWidth="1"/>
    <col min="13575" max="13575" width="12.7109375" style="1452" customWidth="1"/>
    <col min="13576" max="13576" width="10.140625" style="1452" customWidth="1"/>
    <col min="13577" max="13824" width="11.42578125" style="1452"/>
    <col min="13825" max="13825" width="13.42578125" style="1452" customWidth="1"/>
    <col min="13826" max="13826" width="8.140625" style="1452" customWidth="1"/>
    <col min="13827" max="13827" width="22.42578125" style="1452" customWidth="1"/>
    <col min="13828" max="13828" width="13.140625" style="1452" customWidth="1"/>
    <col min="13829" max="13829" width="14.85546875" style="1452" customWidth="1"/>
    <col min="13830" max="13830" width="11.42578125" style="1452" customWidth="1"/>
    <col min="13831" max="13831" width="12.7109375" style="1452" customWidth="1"/>
    <col min="13832" max="13832" width="10.140625" style="1452" customWidth="1"/>
    <col min="13833" max="14080" width="11.42578125" style="1452"/>
    <col min="14081" max="14081" width="13.42578125" style="1452" customWidth="1"/>
    <col min="14082" max="14082" width="8.140625" style="1452" customWidth="1"/>
    <col min="14083" max="14083" width="22.42578125" style="1452" customWidth="1"/>
    <col min="14084" max="14084" width="13.140625" style="1452" customWidth="1"/>
    <col min="14085" max="14085" width="14.85546875" style="1452" customWidth="1"/>
    <col min="14086" max="14086" width="11.42578125" style="1452" customWidth="1"/>
    <col min="14087" max="14087" width="12.7109375" style="1452" customWidth="1"/>
    <col min="14088" max="14088" width="10.140625" style="1452" customWidth="1"/>
    <col min="14089" max="14336" width="11.42578125" style="1452"/>
    <col min="14337" max="14337" width="13.42578125" style="1452" customWidth="1"/>
    <col min="14338" max="14338" width="8.140625" style="1452" customWidth="1"/>
    <col min="14339" max="14339" width="22.42578125" style="1452" customWidth="1"/>
    <col min="14340" max="14340" width="13.140625" style="1452" customWidth="1"/>
    <col min="14341" max="14341" width="14.85546875" style="1452" customWidth="1"/>
    <col min="14342" max="14342" width="11.42578125" style="1452" customWidth="1"/>
    <col min="14343" max="14343" width="12.7109375" style="1452" customWidth="1"/>
    <col min="14344" max="14344" width="10.140625" style="1452" customWidth="1"/>
    <col min="14345" max="14592" width="11.42578125" style="1452"/>
    <col min="14593" max="14593" width="13.42578125" style="1452" customWidth="1"/>
    <col min="14594" max="14594" width="8.140625" style="1452" customWidth="1"/>
    <col min="14595" max="14595" width="22.42578125" style="1452" customWidth="1"/>
    <col min="14596" max="14596" width="13.140625" style="1452" customWidth="1"/>
    <col min="14597" max="14597" width="14.85546875" style="1452" customWidth="1"/>
    <col min="14598" max="14598" width="11.42578125" style="1452" customWidth="1"/>
    <col min="14599" max="14599" width="12.7109375" style="1452" customWidth="1"/>
    <col min="14600" max="14600" width="10.140625" style="1452" customWidth="1"/>
    <col min="14601" max="14848" width="11.42578125" style="1452"/>
    <col min="14849" max="14849" width="13.42578125" style="1452" customWidth="1"/>
    <col min="14850" max="14850" width="8.140625" style="1452" customWidth="1"/>
    <col min="14851" max="14851" width="22.42578125" style="1452" customWidth="1"/>
    <col min="14852" max="14852" width="13.140625" style="1452" customWidth="1"/>
    <col min="14853" max="14853" width="14.85546875" style="1452" customWidth="1"/>
    <col min="14854" max="14854" width="11.42578125" style="1452" customWidth="1"/>
    <col min="14855" max="14855" width="12.7109375" style="1452" customWidth="1"/>
    <col min="14856" max="14856" width="10.140625" style="1452" customWidth="1"/>
    <col min="14857" max="15104" width="11.42578125" style="1452"/>
    <col min="15105" max="15105" width="13.42578125" style="1452" customWidth="1"/>
    <col min="15106" max="15106" width="8.140625" style="1452" customWidth="1"/>
    <col min="15107" max="15107" width="22.42578125" style="1452" customWidth="1"/>
    <col min="15108" max="15108" width="13.140625" style="1452" customWidth="1"/>
    <col min="15109" max="15109" width="14.85546875" style="1452" customWidth="1"/>
    <col min="15110" max="15110" width="11.42578125" style="1452" customWidth="1"/>
    <col min="15111" max="15111" width="12.7109375" style="1452" customWidth="1"/>
    <col min="15112" max="15112" width="10.140625" style="1452" customWidth="1"/>
    <col min="15113" max="15360" width="11.42578125" style="1452"/>
    <col min="15361" max="15361" width="13.42578125" style="1452" customWidth="1"/>
    <col min="15362" max="15362" width="8.140625" style="1452" customWidth="1"/>
    <col min="15363" max="15363" width="22.42578125" style="1452" customWidth="1"/>
    <col min="15364" max="15364" width="13.140625" style="1452" customWidth="1"/>
    <col min="15365" max="15365" width="14.85546875" style="1452" customWidth="1"/>
    <col min="15366" max="15366" width="11.42578125" style="1452" customWidth="1"/>
    <col min="15367" max="15367" width="12.7109375" style="1452" customWidth="1"/>
    <col min="15368" max="15368" width="10.140625" style="1452" customWidth="1"/>
    <col min="15369" max="15616" width="11.42578125" style="1452"/>
    <col min="15617" max="15617" width="13.42578125" style="1452" customWidth="1"/>
    <col min="15618" max="15618" width="8.140625" style="1452" customWidth="1"/>
    <col min="15619" max="15619" width="22.42578125" style="1452" customWidth="1"/>
    <col min="15620" max="15620" width="13.140625" style="1452" customWidth="1"/>
    <col min="15621" max="15621" width="14.85546875" style="1452" customWidth="1"/>
    <col min="15622" max="15622" width="11.42578125" style="1452" customWidth="1"/>
    <col min="15623" max="15623" width="12.7109375" style="1452" customWidth="1"/>
    <col min="15624" max="15624" width="10.140625" style="1452" customWidth="1"/>
    <col min="15625" max="15872" width="11.42578125" style="1452"/>
    <col min="15873" max="15873" width="13.42578125" style="1452" customWidth="1"/>
    <col min="15874" max="15874" width="8.140625" style="1452" customWidth="1"/>
    <col min="15875" max="15875" width="22.42578125" style="1452" customWidth="1"/>
    <col min="15876" max="15876" width="13.140625" style="1452" customWidth="1"/>
    <col min="15877" max="15877" width="14.85546875" style="1452" customWidth="1"/>
    <col min="15878" max="15878" width="11.42578125" style="1452" customWidth="1"/>
    <col min="15879" max="15879" width="12.7109375" style="1452" customWidth="1"/>
    <col min="15880" max="15880" width="10.140625" style="1452" customWidth="1"/>
    <col min="15881" max="16128" width="11.42578125" style="1452"/>
    <col min="16129" max="16129" width="13.42578125" style="1452" customWidth="1"/>
    <col min="16130" max="16130" width="8.140625" style="1452" customWidth="1"/>
    <col min="16131" max="16131" width="22.42578125" style="1452" customWidth="1"/>
    <col min="16132" max="16132" width="13.140625" style="1452" customWidth="1"/>
    <col min="16133" max="16133" width="14.85546875" style="1452" customWidth="1"/>
    <col min="16134" max="16134" width="11.42578125" style="1452" customWidth="1"/>
    <col min="16135" max="16135" width="12.7109375" style="1452" customWidth="1"/>
    <col min="16136" max="16136" width="10.140625" style="1452" customWidth="1"/>
    <col min="16137" max="16384" width="11.42578125" style="1452"/>
  </cols>
  <sheetData>
    <row r="1" spans="1:17" ht="15">
      <c r="A1" s="3206">
        <v>62</v>
      </c>
      <c r="B1" s="3206"/>
      <c r="C1" s="3206"/>
      <c r="D1" s="3206"/>
      <c r="E1" s="3206"/>
      <c r="F1" s="3206"/>
      <c r="G1" s="3206"/>
      <c r="H1" s="1559"/>
    </row>
    <row r="3" spans="1:17" ht="20.25">
      <c r="C3" s="1560" t="s">
        <v>2063</v>
      </c>
      <c r="D3" s="1560"/>
      <c r="E3" s="1561"/>
      <c r="F3" s="1561"/>
      <c r="G3" s="1561"/>
    </row>
    <row r="5" spans="1:17" ht="15">
      <c r="B5" s="1562" t="s">
        <v>2064</v>
      </c>
    </row>
    <row r="6" spans="1:17" ht="15">
      <c r="B6" s="1562" t="s">
        <v>2065</v>
      </c>
    </row>
    <row r="8" spans="1:17">
      <c r="A8" s="3227" t="s">
        <v>2066</v>
      </c>
      <c r="B8" s="3228"/>
      <c r="C8" s="3227" t="s">
        <v>2067</v>
      </c>
      <c r="D8" s="3231"/>
      <c r="E8" s="3228"/>
      <c r="F8" s="3227" t="s">
        <v>2068</v>
      </c>
      <c r="G8" s="3228"/>
    </row>
    <row r="9" spans="1:17">
      <c r="A9" s="3229"/>
      <c r="B9" s="3230"/>
      <c r="C9" s="3229"/>
      <c r="D9" s="3232"/>
      <c r="E9" s="3230"/>
      <c r="F9" s="3229"/>
      <c r="G9" s="3230"/>
    </row>
    <row r="10" spans="1:17" ht="23.25" customHeight="1">
      <c r="A10" s="1563"/>
      <c r="B10" s="1534"/>
      <c r="C10" s="3233"/>
      <c r="D10" s="3234"/>
      <c r="E10" s="3235"/>
      <c r="F10" s="3233"/>
      <c r="G10" s="3235"/>
    </row>
    <row r="11" spans="1:17" ht="30.75" customHeight="1">
      <c r="A11" s="1563"/>
      <c r="B11" s="1534"/>
      <c r="C11" s="1564"/>
      <c r="D11" s="1565"/>
      <c r="E11" s="1566"/>
      <c r="F11" s="3220"/>
      <c r="G11" s="3221"/>
    </row>
    <row r="12" spans="1:17" ht="23.25" customHeight="1">
      <c r="A12" s="1563"/>
      <c r="B12" s="1534"/>
      <c r="C12" s="1567"/>
      <c r="D12" s="1568"/>
      <c r="E12" s="1569"/>
      <c r="F12" s="3220"/>
      <c r="G12" s="3221"/>
    </row>
    <row r="13" spans="1:17" ht="23.25" customHeight="1">
      <c r="A13" s="1486"/>
      <c r="B13" s="1534"/>
      <c r="C13" s="1570"/>
      <c r="D13" s="1571"/>
      <c r="E13" s="1569"/>
      <c r="F13" s="3220"/>
      <c r="G13" s="3221"/>
      <c r="H13" s="1484"/>
      <c r="I13" s="1484"/>
      <c r="J13" s="1484"/>
      <c r="K13" s="1484"/>
      <c r="L13" s="1484"/>
      <c r="M13" s="1484"/>
      <c r="N13" s="1484"/>
      <c r="O13" s="1484"/>
      <c r="P13" s="1484"/>
      <c r="Q13" s="1484"/>
    </row>
    <row r="14" spans="1:17" ht="23.25" customHeight="1">
      <c r="A14" s="1486" t="s">
        <v>2069</v>
      </c>
      <c r="B14" s="1534"/>
      <c r="C14" s="1486" t="s">
        <v>2070</v>
      </c>
      <c r="D14" s="1526"/>
      <c r="E14" s="1534"/>
      <c r="F14" s="1623" t="s">
        <v>1082</v>
      </c>
      <c r="G14" s="1534"/>
    </row>
    <row r="15" spans="1:17" ht="23.25" customHeight="1">
      <c r="A15" s="1486" t="s">
        <v>2069</v>
      </c>
      <c r="B15" s="1534"/>
      <c r="C15" s="1486" t="s">
        <v>2070</v>
      </c>
      <c r="D15" s="1526"/>
      <c r="E15" s="1534"/>
      <c r="F15" s="1623" t="s">
        <v>2071</v>
      </c>
      <c r="G15" s="1534"/>
    </row>
    <row r="16" spans="1:17" ht="23.25" customHeight="1">
      <c r="A16" s="1486" t="s">
        <v>2069</v>
      </c>
      <c r="B16" s="1534"/>
      <c r="C16" s="1486" t="s">
        <v>2070</v>
      </c>
      <c r="D16" s="1526"/>
      <c r="E16" s="1534"/>
      <c r="F16" s="1623" t="s">
        <v>1082</v>
      </c>
      <c r="G16" s="1534"/>
      <c r="J16" s="1530"/>
    </row>
    <row r="17" spans="1:7" ht="23.25" customHeight="1">
      <c r="A17" s="1486" t="s">
        <v>2069</v>
      </c>
      <c r="B17" s="1534"/>
      <c r="C17" s="1486" t="s">
        <v>2072</v>
      </c>
      <c r="D17" s="1526"/>
      <c r="E17" s="1534"/>
      <c r="F17" s="1623" t="s">
        <v>1082</v>
      </c>
      <c r="G17" s="1534"/>
    </row>
    <row r="18" spans="1:7" ht="23.25" customHeight="1">
      <c r="A18" s="1486" t="s">
        <v>2069</v>
      </c>
      <c r="B18" s="1534"/>
      <c r="C18" s="1486" t="s">
        <v>2070</v>
      </c>
      <c r="D18" s="1526"/>
      <c r="E18" s="1572"/>
      <c r="F18" s="1623" t="s">
        <v>2071</v>
      </c>
      <c r="G18" s="1534"/>
    </row>
    <row r="19" spans="1:7" ht="23.25" customHeight="1">
      <c r="A19" s="1486" t="s">
        <v>2073</v>
      </c>
      <c r="B19" s="1534"/>
      <c r="C19" s="1486" t="s">
        <v>2070</v>
      </c>
      <c r="D19" s="1526"/>
      <c r="E19" s="1534"/>
      <c r="F19" s="1623" t="s">
        <v>2071</v>
      </c>
      <c r="G19" s="1534"/>
    </row>
    <row r="20" spans="1:7" ht="23.25" customHeight="1">
      <c r="A20" s="1486" t="s">
        <v>2073</v>
      </c>
      <c r="B20" s="1534"/>
      <c r="C20" s="1486" t="s">
        <v>2070</v>
      </c>
      <c r="D20" s="1526"/>
      <c r="E20" s="1534"/>
      <c r="F20" s="1623" t="s">
        <v>2071</v>
      </c>
      <c r="G20" s="1534"/>
    </row>
    <row r="21" spans="1:7" ht="23.25" customHeight="1">
      <c r="A21" s="1486" t="s">
        <v>2073</v>
      </c>
      <c r="B21" s="1534"/>
      <c r="C21" s="1486" t="s">
        <v>2070</v>
      </c>
      <c r="D21" s="1526"/>
      <c r="E21" s="1534"/>
      <c r="F21" s="1623" t="s">
        <v>1082</v>
      </c>
      <c r="G21" s="1534"/>
    </row>
    <row r="22" spans="1:7" ht="23.25" customHeight="1">
      <c r="A22" s="1486" t="s">
        <v>2073</v>
      </c>
      <c r="B22" s="1534"/>
      <c r="C22" s="1486" t="s">
        <v>2070</v>
      </c>
      <c r="D22" s="1526"/>
      <c r="E22" s="1534"/>
      <c r="F22" s="1623" t="s">
        <v>2071</v>
      </c>
      <c r="G22" s="1534"/>
    </row>
    <row r="23" spans="1:7" ht="23.25" customHeight="1">
      <c r="A23" s="1486" t="s">
        <v>2074</v>
      </c>
      <c r="B23" s="1534"/>
      <c r="C23" s="1486" t="s">
        <v>2070</v>
      </c>
      <c r="D23" s="1526"/>
      <c r="E23" s="1534"/>
      <c r="F23" s="1623" t="s">
        <v>2071</v>
      </c>
      <c r="G23" s="1534"/>
    </row>
    <row r="24" spans="1:7" ht="23.25" customHeight="1">
      <c r="A24" s="1486" t="s">
        <v>2074</v>
      </c>
      <c r="B24" s="1534"/>
      <c r="C24" s="1486" t="s">
        <v>2070</v>
      </c>
      <c r="D24" s="1526"/>
      <c r="E24" s="1534"/>
      <c r="F24" s="1623" t="s">
        <v>2071</v>
      </c>
      <c r="G24" s="1534"/>
    </row>
    <row r="25" spans="1:7" ht="23.25" customHeight="1">
      <c r="A25" s="1486" t="s">
        <v>2073</v>
      </c>
      <c r="B25" s="1534"/>
      <c r="C25" s="1486" t="s">
        <v>2070</v>
      </c>
      <c r="D25" s="1526"/>
      <c r="E25" s="1534"/>
      <c r="F25" s="1623" t="s">
        <v>2071</v>
      </c>
      <c r="G25" s="1534"/>
    </row>
    <row r="26" spans="1:7" ht="23.25" customHeight="1">
      <c r="A26" s="1486" t="s">
        <v>2074</v>
      </c>
      <c r="B26" s="1534"/>
      <c r="C26" s="1486" t="s">
        <v>2070</v>
      </c>
      <c r="D26" s="1526"/>
      <c r="E26" s="1534"/>
      <c r="F26" s="1623" t="s">
        <v>2071</v>
      </c>
      <c r="G26" s="1534"/>
    </row>
    <row r="27" spans="1:7" ht="23.25" customHeight="1">
      <c r="A27" s="1486" t="s">
        <v>2073</v>
      </c>
      <c r="B27" s="1534"/>
      <c r="C27" s="1486" t="s">
        <v>2070</v>
      </c>
      <c r="D27" s="1526"/>
      <c r="E27" s="1534"/>
      <c r="F27" s="1623" t="s">
        <v>1082</v>
      </c>
      <c r="G27" s="1534"/>
    </row>
    <row r="28" spans="1:7" ht="23.25" customHeight="1">
      <c r="A28" s="1486" t="s">
        <v>2073</v>
      </c>
      <c r="B28" s="1534"/>
      <c r="C28" s="1486" t="s">
        <v>2070</v>
      </c>
      <c r="D28" s="1526"/>
      <c r="E28" s="1534"/>
      <c r="F28" s="1623" t="s">
        <v>1082</v>
      </c>
      <c r="G28" s="1534"/>
    </row>
    <row r="29" spans="1:7" ht="23.25" customHeight="1">
      <c r="A29" s="1486" t="s">
        <v>2069</v>
      </c>
      <c r="B29" s="1534"/>
      <c r="C29" s="1486" t="s">
        <v>2070</v>
      </c>
      <c r="D29" s="1526"/>
      <c r="E29" s="1534"/>
      <c r="F29" s="1623" t="s">
        <v>1082</v>
      </c>
      <c r="G29" s="1534"/>
    </row>
    <row r="30" spans="1:7" ht="23.25" customHeight="1">
      <c r="A30" s="1826" t="s">
        <v>2069</v>
      </c>
      <c r="B30" s="1827"/>
      <c r="C30" s="1826" t="s">
        <v>2070</v>
      </c>
      <c r="D30" s="1828"/>
      <c r="E30" s="1827"/>
      <c r="F30" s="1829" t="s">
        <v>2071</v>
      </c>
      <c r="G30" s="1827"/>
    </row>
    <row r="31" spans="1:7" ht="23.25" customHeight="1">
      <c r="A31" s="3222" t="s">
        <v>341</v>
      </c>
      <c r="B31" s="3223"/>
      <c r="C31" s="3224">
        <f>SUM(E11:E13)</f>
        <v>0</v>
      </c>
      <c r="D31" s="3225"/>
      <c r="E31" s="3226"/>
      <c r="F31" s="3224">
        <f>F11</f>
        <v>0</v>
      </c>
      <c r="G31" s="3226">
        <f>F11</f>
        <v>0</v>
      </c>
    </row>
    <row r="32" spans="1:7" ht="23.25" customHeight="1"/>
    <row r="33" ht="23.25" customHeight="1"/>
    <row r="34" ht="23.25" customHeight="1"/>
    <row r="35" ht="23.25" customHeight="1"/>
  </sheetData>
  <mergeCells count="10">
    <mergeCell ref="F11:G13"/>
    <mergeCell ref="A31:B31"/>
    <mergeCell ref="C31:E31"/>
    <mergeCell ref="F31:G31"/>
    <mergeCell ref="A1:G1"/>
    <mergeCell ref="A8:B9"/>
    <mergeCell ref="C8:E9"/>
    <mergeCell ref="F8:G9"/>
    <mergeCell ref="C10:E10"/>
    <mergeCell ref="F10:G10"/>
  </mergeCells>
  <pageMargins left="0.47" right="0.26" top="0.984251969" bottom="0.984251969" header="0.47" footer="0.4921259845"/>
  <headerFooter alignWithMargins="0"/>
  <colBreaks count="1" manualBreakCount="1">
    <brk id="7" max="1048575" man="1"/>
  </colBreaks>
</worksheet>
</file>

<file path=xl/worksheets/sheet62.xml><?xml version="1.0" encoding="utf-8"?>
<worksheet xmlns="http://schemas.openxmlformats.org/spreadsheetml/2006/main" xmlns:r="http://schemas.openxmlformats.org/officeDocument/2006/relationships">
  <sheetPr>
    <tabColor rgb="FF92D050"/>
    <pageSetUpPr fitToPage="1"/>
  </sheetPr>
  <dimension ref="A1:I65"/>
  <sheetViews>
    <sheetView showGridLines="0" zoomScale="130" zoomScaleNormal="130" zoomScalePageLayoutView="130" workbookViewId="0">
      <selection activeCell="I18" sqref="I18"/>
    </sheetView>
  </sheetViews>
  <sheetFormatPr baseColWidth="10" defaultRowHeight="12.75"/>
  <cols>
    <col min="1" max="2" width="10.42578125" style="1452" customWidth="1"/>
    <col min="3" max="3" width="10.85546875" style="1452" customWidth="1"/>
    <col min="4" max="6" width="10.42578125" style="1452" customWidth="1"/>
    <col min="7" max="7" width="8.85546875" style="1452" customWidth="1"/>
    <col min="8" max="8" width="12.85546875" style="1452" customWidth="1"/>
    <col min="9" max="256" width="11.42578125" style="1452"/>
    <col min="257" max="258" width="10.42578125" style="1452" customWidth="1"/>
    <col min="259" max="259" width="10.85546875" style="1452" customWidth="1"/>
    <col min="260" max="262" width="10.42578125" style="1452" customWidth="1"/>
    <col min="263" max="263" width="8.85546875" style="1452" customWidth="1"/>
    <col min="264" max="264" width="12.85546875" style="1452" customWidth="1"/>
    <col min="265" max="512" width="11.42578125" style="1452"/>
    <col min="513" max="514" width="10.42578125" style="1452" customWidth="1"/>
    <col min="515" max="515" width="10.85546875" style="1452" customWidth="1"/>
    <col min="516" max="518" width="10.42578125" style="1452" customWidth="1"/>
    <col min="519" max="519" width="8.85546875" style="1452" customWidth="1"/>
    <col min="520" max="520" width="12.85546875" style="1452" customWidth="1"/>
    <col min="521" max="768" width="11.42578125" style="1452"/>
    <col min="769" max="770" width="10.42578125" style="1452" customWidth="1"/>
    <col min="771" max="771" width="10.85546875" style="1452" customWidth="1"/>
    <col min="772" max="774" width="10.42578125" style="1452" customWidth="1"/>
    <col min="775" max="775" width="8.85546875" style="1452" customWidth="1"/>
    <col min="776" max="776" width="12.85546875" style="1452" customWidth="1"/>
    <col min="777" max="1024" width="11.42578125" style="1452"/>
    <col min="1025" max="1026" width="10.42578125" style="1452" customWidth="1"/>
    <col min="1027" max="1027" width="10.85546875" style="1452" customWidth="1"/>
    <col min="1028" max="1030" width="10.42578125" style="1452" customWidth="1"/>
    <col min="1031" max="1031" width="8.85546875" style="1452" customWidth="1"/>
    <col min="1032" max="1032" width="12.85546875" style="1452" customWidth="1"/>
    <col min="1033" max="1280" width="11.42578125" style="1452"/>
    <col min="1281" max="1282" width="10.42578125" style="1452" customWidth="1"/>
    <col min="1283" max="1283" width="10.85546875" style="1452" customWidth="1"/>
    <col min="1284" max="1286" width="10.42578125" style="1452" customWidth="1"/>
    <col min="1287" max="1287" width="8.85546875" style="1452" customWidth="1"/>
    <col min="1288" max="1288" width="12.85546875" style="1452" customWidth="1"/>
    <col min="1289" max="1536" width="11.42578125" style="1452"/>
    <col min="1537" max="1538" width="10.42578125" style="1452" customWidth="1"/>
    <col min="1539" max="1539" width="10.85546875" style="1452" customWidth="1"/>
    <col min="1540" max="1542" width="10.42578125" style="1452" customWidth="1"/>
    <col min="1543" max="1543" width="8.85546875" style="1452" customWidth="1"/>
    <col min="1544" max="1544" width="12.85546875" style="1452" customWidth="1"/>
    <col min="1545" max="1792" width="11.42578125" style="1452"/>
    <col min="1793" max="1794" width="10.42578125" style="1452" customWidth="1"/>
    <col min="1795" max="1795" width="10.85546875" style="1452" customWidth="1"/>
    <col min="1796" max="1798" width="10.42578125" style="1452" customWidth="1"/>
    <col min="1799" max="1799" width="8.85546875" style="1452" customWidth="1"/>
    <col min="1800" max="1800" width="12.85546875" style="1452" customWidth="1"/>
    <col min="1801" max="2048" width="11.42578125" style="1452"/>
    <col min="2049" max="2050" width="10.42578125" style="1452" customWidth="1"/>
    <col min="2051" max="2051" width="10.85546875" style="1452" customWidth="1"/>
    <col min="2052" max="2054" width="10.42578125" style="1452" customWidth="1"/>
    <col min="2055" max="2055" width="8.85546875" style="1452" customWidth="1"/>
    <col min="2056" max="2056" width="12.85546875" style="1452" customWidth="1"/>
    <col min="2057" max="2304" width="11.42578125" style="1452"/>
    <col min="2305" max="2306" width="10.42578125" style="1452" customWidth="1"/>
    <col min="2307" max="2307" width="10.85546875" style="1452" customWidth="1"/>
    <col min="2308" max="2310" width="10.42578125" style="1452" customWidth="1"/>
    <col min="2311" max="2311" width="8.85546875" style="1452" customWidth="1"/>
    <col min="2312" max="2312" width="12.85546875" style="1452" customWidth="1"/>
    <col min="2313" max="2560" width="11.42578125" style="1452"/>
    <col min="2561" max="2562" width="10.42578125" style="1452" customWidth="1"/>
    <col min="2563" max="2563" width="10.85546875" style="1452" customWidth="1"/>
    <col min="2564" max="2566" width="10.42578125" style="1452" customWidth="1"/>
    <col min="2567" max="2567" width="8.85546875" style="1452" customWidth="1"/>
    <col min="2568" max="2568" width="12.85546875" style="1452" customWidth="1"/>
    <col min="2569" max="2816" width="11.42578125" style="1452"/>
    <col min="2817" max="2818" width="10.42578125" style="1452" customWidth="1"/>
    <col min="2819" max="2819" width="10.85546875" style="1452" customWidth="1"/>
    <col min="2820" max="2822" width="10.42578125" style="1452" customWidth="1"/>
    <col min="2823" max="2823" width="8.85546875" style="1452" customWidth="1"/>
    <col min="2824" max="2824" width="12.85546875" style="1452" customWidth="1"/>
    <col min="2825" max="3072" width="11.42578125" style="1452"/>
    <col min="3073" max="3074" width="10.42578125" style="1452" customWidth="1"/>
    <col min="3075" max="3075" width="10.85546875" style="1452" customWidth="1"/>
    <col min="3076" max="3078" width="10.42578125" style="1452" customWidth="1"/>
    <col min="3079" max="3079" width="8.85546875" style="1452" customWidth="1"/>
    <col min="3080" max="3080" width="12.85546875" style="1452" customWidth="1"/>
    <col min="3081" max="3328" width="11.42578125" style="1452"/>
    <col min="3329" max="3330" width="10.42578125" style="1452" customWidth="1"/>
    <col min="3331" max="3331" width="10.85546875" style="1452" customWidth="1"/>
    <col min="3332" max="3334" width="10.42578125" style="1452" customWidth="1"/>
    <col min="3335" max="3335" width="8.85546875" style="1452" customWidth="1"/>
    <col min="3336" max="3336" width="12.85546875" style="1452" customWidth="1"/>
    <col min="3337" max="3584" width="11.42578125" style="1452"/>
    <col min="3585" max="3586" width="10.42578125" style="1452" customWidth="1"/>
    <col min="3587" max="3587" width="10.85546875" style="1452" customWidth="1"/>
    <col min="3588" max="3590" width="10.42578125" style="1452" customWidth="1"/>
    <col min="3591" max="3591" width="8.85546875" style="1452" customWidth="1"/>
    <col min="3592" max="3592" width="12.85546875" style="1452" customWidth="1"/>
    <col min="3593" max="3840" width="11.42578125" style="1452"/>
    <col min="3841" max="3842" width="10.42578125" style="1452" customWidth="1"/>
    <col min="3843" max="3843" width="10.85546875" style="1452" customWidth="1"/>
    <col min="3844" max="3846" width="10.42578125" style="1452" customWidth="1"/>
    <col min="3847" max="3847" width="8.85546875" style="1452" customWidth="1"/>
    <col min="3848" max="3848" width="12.85546875" style="1452" customWidth="1"/>
    <col min="3849" max="4096" width="11.42578125" style="1452"/>
    <col min="4097" max="4098" width="10.42578125" style="1452" customWidth="1"/>
    <col min="4099" max="4099" width="10.85546875" style="1452" customWidth="1"/>
    <col min="4100" max="4102" width="10.42578125" style="1452" customWidth="1"/>
    <col min="4103" max="4103" width="8.85546875" style="1452" customWidth="1"/>
    <col min="4104" max="4104" width="12.85546875" style="1452" customWidth="1"/>
    <col min="4105" max="4352" width="11.42578125" style="1452"/>
    <col min="4353" max="4354" width="10.42578125" style="1452" customWidth="1"/>
    <col min="4355" max="4355" width="10.85546875" style="1452" customWidth="1"/>
    <col min="4356" max="4358" width="10.42578125" style="1452" customWidth="1"/>
    <col min="4359" max="4359" width="8.85546875" style="1452" customWidth="1"/>
    <col min="4360" max="4360" width="12.85546875" style="1452" customWidth="1"/>
    <col min="4361" max="4608" width="11.42578125" style="1452"/>
    <col min="4609" max="4610" width="10.42578125" style="1452" customWidth="1"/>
    <col min="4611" max="4611" width="10.85546875" style="1452" customWidth="1"/>
    <col min="4612" max="4614" width="10.42578125" style="1452" customWidth="1"/>
    <col min="4615" max="4615" width="8.85546875" style="1452" customWidth="1"/>
    <col min="4616" max="4616" width="12.85546875" style="1452" customWidth="1"/>
    <col min="4617" max="4864" width="11.42578125" style="1452"/>
    <col min="4865" max="4866" width="10.42578125" style="1452" customWidth="1"/>
    <col min="4867" max="4867" width="10.85546875" style="1452" customWidth="1"/>
    <col min="4868" max="4870" width="10.42578125" style="1452" customWidth="1"/>
    <col min="4871" max="4871" width="8.85546875" style="1452" customWidth="1"/>
    <col min="4872" max="4872" width="12.85546875" style="1452" customWidth="1"/>
    <col min="4873" max="5120" width="11.42578125" style="1452"/>
    <col min="5121" max="5122" width="10.42578125" style="1452" customWidth="1"/>
    <col min="5123" max="5123" width="10.85546875" style="1452" customWidth="1"/>
    <col min="5124" max="5126" width="10.42578125" style="1452" customWidth="1"/>
    <col min="5127" max="5127" width="8.85546875" style="1452" customWidth="1"/>
    <col min="5128" max="5128" width="12.85546875" style="1452" customWidth="1"/>
    <col min="5129" max="5376" width="11.42578125" style="1452"/>
    <col min="5377" max="5378" width="10.42578125" style="1452" customWidth="1"/>
    <col min="5379" max="5379" width="10.85546875" style="1452" customWidth="1"/>
    <col min="5380" max="5382" width="10.42578125" style="1452" customWidth="1"/>
    <col min="5383" max="5383" width="8.85546875" style="1452" customWidth="1"/>
    <col min="5384" max="5384" width="12.85546875" style="1452" customWidth="1"/>
    <col min="5385" max="5632" width="11.42578125" style="1452"/>
    <col min="5633" max="5634" width="10.42578125" style="1452" customWidth="1"/>
    <col min="5635" max="5635" width="10.85546875" style="1452" customWidth="1"/>
    <col min="5636" max="5638" width="10.42578125" style="1452" customWidth="1"/>
    <col min="5639" max="5639" width="8.85546875" style="1452" customWidth="1"/>
    <col min="5640" max="5640" width="12.85546875" style="1452" customWidth="1"/>
    <col min="5641" max="5888" width="11.42578125" style="1452"/>
    <col min="5889" max="5890" width="10.42578125" style="1452" customWidth="1"/>
    <col min="5891" max="5891" width="10.85546875" style="1452" customWidth="1"/>
    <col min="5892" max="5894" width="10.42578125" style="1452" customWidth="1"/>
    <col min="5895" max="5895" width="8.85546875" style="1452" customWidth="1"/>
    <col min="5896" max="5896" width="12.85546875" style="1452" customWidth="1"/>
    <col min="5897" max="6144" width="11.42578125" style="1452"/>
    <col min="6145" max="6146" width="10.42578125" style="1452" customWidth="1"/>
    <col min="6147" max="6147" width="10.85546875" style="1452" customWidth="1"/>
    <col min="6148" max="6150" width="10.42578125" style="1452" customWidth="1"/>
    <col min="6151" max="6151" width="8.85546875" style="1452" customWidth="1"/>
    <col min="6152" max="6152" width="12.85546875" style="1452" customWidth="1"/>
    <col min="6153" max="6400" width="11.42578125" style="1452"/>
    <col min="6401" max="6402" width="10.42578125" style="1452" customWidth="1"/>
    <col min="6403" max="6403" width="10.85546875" style="1452" customWidth="1"/>
    <col min="6404" max="6406" width="10.42578125" style="1452" customWidth="1"/>
    <col min="6407" max="6407" width="8.85546875" style="1452" customWidth="1"/>
    <col min="6408" max="6408" width="12.85546875" style="1452" customWidth="1"/>
    <col min="6409" max="6656" width="11.42578125" style="1452"/>
    <col min="6657" max="6658" width="10.42578125" style="1452" customWidth="1"/>
    <col min="6659" max="6659" width="10.85546875" style="1452" customWidth="1"/>
    <col min="6660" max="6662" width="10.42578125" style="1452" customWidth="1"/>
    <col min="6663" max="6663" width="8.85546875" style="1452" customWidth="1"/>
    <col min="6664" max="6664" width="12.85546875" style="1452" customWidth="1"/>
    <col min="6665" max="6912" width="11.42578125" style="1452"/>
    <col min="6913" max="6914" width="10.42578125" style="1452" customWidth="1"/>
    <col min="6915" max="6915" width="10.85546875" style="1452" customWidth="1"/>
    <col min="6916" max="6918" width="10.42578125" style="1452" customWidth="1"/>
    <col min="6919" max="6919" width="8.85546875" style="1452" customWidth="1"/>
    <col min="6920" max="6920" width="12.85546875" style="1452" customWidth="1"/>
    <col min="6921" max="7168" width="11.42578125" style="1452"/>
    <col min="7169" max="7170" width="10.42578125" style="1452" customWidth="1"/>
    <col min="7171" max="7171" width="10.85546875" style="1452" customWidth="1"/>
    <col min="7172" max="7174" width="10.42578125" style="1452" customWidth="1"/>
    <col min="7175" max="7175" width="8.85546875" style="1452" customWidth="1"/>
    <col min="7176" max="7176" width="12.85546875" style="1452" customWidth="1"/>
    <col min="7177" max="7424" width="11.42578125" style="1452"/>
    <col min="7425" max="7426" width="10.42578125" style="1452" customWidth="1"/>
    <col min="7427" max="7427" width="10.85546875" style="1452" customWidth="1"/>
    <col min="7428" max="7430" width="10.42578125" style="1452" customWidth="1"/>
    <col min="7431" max="7431" width="8.85546875" style="1452" customWidth="1"/>
    <col min="7432" max="7432" width="12.85546875" style="1452" customWidth="1"/>
    <col min="7433" max="7680" width="11.42578125" style="1452"/>
    <col min="7681" max="7682" width="10.42578125" style="1452" customWidth="1"/>
    <col min="7683" max="7683" width="10.85546875" style="1452" customWidth="1"/>
    <col min="7684" max="7686" width="10.42578125" style="1452" customWidth="1"/>
    <col min="7687" max="7687" width="8.85546875" style="1452" customWidth="1"/>
    <col min="7688" max="7688" width="12.85546875" style="1452" customWidth="1"/>
    <col min="7689" max="7936" width="11.42578125" style="1452"/>
    <col min="7937" max="7938" width="10.42578125" style="1452" customWidth="1"/>
    <col min="7939" max="7939" width="10.85546875" style="1452" customWidth="1"/>
    <col min="7940" max="7942" width="10.42578125" style="1452" customWidth="1"/>
    <col min="7943" max="7943" width="8.85546875" style="1452" customWidth="1"/>
    <col min="7944" max="7944" width="12.85546875" style="1452" customWidth="1"/>
    <col min="7945" max="8192" width="11.42578125" style="1452"/>
    <col min="8193" max="8194" width="10.42578125" style="1452" customWidth="1"/>
    <col min="8195" max="8195" width="10.85546875" style="1452" customWidth="1"/>
    <col min="8196" max="8198" width="10.42578125" style="1452" customWidth="1"/>
    <col min="8199" max="8199" width="8.85546875" style="1452" customWidth="1"/>
    <col min="8200" max="8200" width="12.85546875" style="1452" customWidth="1"/>
    <col min="8201" max="8448" width="11.42578125" style="1452"/>
    <col min="8449" max="8450" width="10.42578125" style="1452" customWidth="1"/>
    <col min="8451" max="8451" width="10.85546875" style="1452" customWidth="1"/>
    <col min="8452" max="8454" width="10.42578125" style="1452" customWidth="1"/>
    <col min="8455" max="8455" width="8.85546875" style="1452" customWidth="1"/>
    <col min="8456" max="8456" width="12.85546875" style="1452" customWidth="1"/>
    <col min="8457" max="8704" width="11.42578125" style="1452"/>
    <col min="8705" max="8706" width="10.42578125" style="1452" customWidth="1"/>
    <col min="8707" max="8707" width="10.85546875" style="1452" customWidth="1"/>
    <col min="8708" max="8710" width="10.42578125" style="1452" customWidth="1"/>
    <col min="8711" max="8711" width="8.85546875" style="1452" customWidth="1"/>
    <col min="8712" max="8712" width="12.85546875" style="1452" customWidth="1"/>
    <col min="8713" max="8960" width="11.42578125" style="1452"/>
    <col min="8961" max="8962" width="10.42578125" style="1452" customWidth="1"/>
    <col min="8963" max="8963" width="10.85546875" style="1452" customWidth="1"/>
    <col min="8964" max="8966" width="10.42578125" style="1452" customWidth="1"/>
    <col min="8967" max="8967" width="8.85546875" style="1452" customWidth="1"/>
    <col min="8968" max="8968" width="12.85546875" style="1452" customWidth="1"/>
    <col min="8969" max="9216" width="11.42578125" style="1452"/>
    <col min="9217" max="9218" width="10.42578125" style="1452" customWidth="1"/>
    <col min="9219" max="9219" width="10.85546875" style="1452" customWidth="1"/>
    <col min="9220" max="9222" width="10.42578125" style="1452" customWidth="1"/>
    <col min="9223" max="9223" width="8.85546875" style="1452" customWidth="1"/>
    <col min="9224" max="9224" width="12.85546875" style="1452" customWidth="1"/>
    <col min="9225" max="9472" width="11.42578125" style="1452"/>
    <col min="9473" max="9474" width="10.42578125" style="1452" customWidth="1"/>
    <col min="9475" max="9475" width="10.85546875" style="1452" customWidth="1"/>
    <col min="9476" max="9478" width="10.42578125" style="1452" customWidth="1"/>
    <col min="9479" max="9479" width="8.85546875" style="1452" customWidth="1"/>
    <col min="9480" max="9480" width="12.85546875" style="1452" customWidth="1"/>
    <col min="9481" max="9728" width="11.42578125" style="1452"/>
    <col min="9729" max="9730" width="10.42578125" style="1452" customWidth="1"/>
    <col min="9731" max="9731" width="10.85546875" style="1452" customWidth="1"/>
    <col min="9732" max="9734" width="10.42578125" style="1452" customWidth="1"/>
    <col min="9735" max="9735" width="8.85546875" style="1452" customWidth="1"/>
    <col min="9736" max="9736" width="12.85546875" style="1452" customWidth="1"/>
    <col min="9737" max="9984" width="11.42578125" style="1452"/>
    <col min="9985" max="9986" width="10.42578125" style="1452" customWidth="1"/>
    <col min="9987" max="9987" width="10.85546875" style="1452" customWidth="1"/>
    <col min="9988" max="9990" width="10.42578125" style="1452" customWidth="1"/>
    <col min="9991" max="9991" width="8.85546875" style="1452" customWidth="1"/>
    <col min="9992" max="9992" width="12.85546875" style="1452" customWidth="1"/>
    <col min="9993" max="10240" width="11.42578125" style="1452"/>
    <col min="10241" max="10242" width="10.42578125" style="1452" customWidth="1"/>
    <col min="10243" max="10243" width="10.85546875" style="1452" customWidth="1"/>
    <col min="10244" max="10246" width="10.42578125" style="1452" customWidth="1"/>
    <col min="10247" max="10247" width="8.85546875" style="1452" customWidth="1"/>
    <col min="10248" max="10248" width="12.85546875" style="1452" customWidth="1"/>
    <col min="10249" max="10496" width="11.42578125" style="1452"/>
    <col min="10497" max="10498" width="10.42578125" style="1452" customWidth="1"/>
    <col min="10499" max="10499" width="10.85546875" style="1452" customWidth="1"/>
    <col min="10500" max="10502" width="10.42578125" style="1452" customWidth="1"/>
    <col min="10503" max="10503" width="8.85546875" style="1452" customWidth="1"/>
    <col min="10504" max="10504" width="12.85546875" style="1452" customWidth="1"/>
    <col min="10505" max="10752" width="11.42578125" style="1452"/>
    <col min="10753" max="10754" width="10.42578125" style="1452" customWidth="1"/>
    <col min="10755" max="10755" width="10.85546875" style="1452" customWidth="1"/>
    <col min="10756" max="10758" width="10.42578125" style="1452" customWidth="1"/>
    <col min="10759" max="10759" width="8.85546875" style="1452" customWidth="1"/>
    <col min="10760" max="10760" width="12.85546875" style="1452" customWidth="1"/>
    <col min="10761" max="11008" width="11.42578125" style="1452"/>
    <col min="11009" max="11010" width="10.42578125" style="1452" customWidth="1"/>
    <col min="11011" max="11011" width="10.85546875" style="1452" customWidth="1"/>
    <col min="11012" max="11014" width="10.42578125" style="1452" customWidth="1"/>
    <col min="11015" max="11015" width="8.85546875" style="1452" customWidth="1"/>
    <col min="11016" max="11016" width="12.85546875" style="1452" customWidth="1"/>
    <col min="11017" max="11264" width="11.42578125" style="1452"/>
    <col min="11265" max="11266" width="10.42578125" style="1452" customWidth="1"/>
    <col min="11267" max="11267" width="10.85546875" style="1452" customWidth="1"/>
    <col min="11268" max="11270" width="10.42578125" style="1452" customWidth="1"/>
    <col min="11271" max="11271" width="8.85546875" style="1452" customWidth="1"/>
    <col min="11272" max="11272" width="12.85546875" style="1452" customWidth="1"/>
    <col min="11273" max="11520" width="11.42578125" style="1452"/>
    <col min="11521" max="11522" width="10.42578125" style="1452" customWidth="1"/>
    <col min="11523" max="11523" width="10.85546875" style="1452" customWidth="1"/>
    <col min="11524" max="11526" width="10.42578125" style="1452" customWidth="1"/>
    <col min="11527" max="11527" width="8.85546875" style="1452" customWidth="1"/>
    <col min="11528" max="11528" width="12.85546875" style="1452" customWidth="1"/>
    <col min="11529" max="11776" width="11.42578125" style="1452"/>
    <col min="11777" max="11778" width="10.42578125" style="1452" customWidth="1"/>
    <col min="11779" max="11779" width="10.85546875" style="1452" customWidth="1"/>
    <col min="11780" max="11782" width="10.42578125" style="1452" customWidth="1"/>
    <col min="11783" max="11783" width="8.85546875" style="1452" customWidth="1"/>
    <col min="11784" max="11784" width="12.85546875" style="1452" customWidth="1"/>
    <col min="11785" max="12032" width="11.42578125" style="1452"/>
    <col min="12033" max="12034" width="10.42578125" style="1452" customWidth="1"/>
    <col min="12035" max="12035" width="10.85546875" style="1452" customWidth="1"/>
    <col min="12036" max="12038" width="10.42578125" style="1452" customWidth="1"/>
    <col min="12039" max="12039" width="8.85546875" style="1452" customWidth="1"/>
    <col min="12040" max="12040" width="12.85546875" style="1452" customWidth="1"/>
    <col min="12041" max="12288" width="11.42578125" style="1452"/>
    <col min="12289" max="12290" width="10.42578125" style="1452" customWidth="1"/>
    <col min="12291" max="12291" width="10.85546875" style="1452" customWidth="1"/>
    <col min="12292" max="12294" width="10.42578125" style="1452" customWidth="1"/>
    <col min="12295" max="12295" width="8.85546875" style="1452" customWidth="1"/>
    <col min="12296" max="12296" width="12.85546875" style="1452" customWidth="1"/>
    <col min="12297" max="12544" width="11.42578125" style="1452"/>
    <col min="12545" max="12546" width="10.42578125" style="1452" customWidth="1"/>
    <col min="12547" max="12547" width="10.85546875" style="1452" customWidth="1"/>
    <col min="12548" max="12550" width="10.42578125" style="1452" customWidth="1"/>
    <col min="12551" max="12551" width="8.85546875" style="1452" customWidth="1"/>
    <col min="12552" max="12552" width="12.85546875" style="1452" customWidth="1"/>
    <col min="12553" max="12800" width="11.42578125" style="1452"/>
    <col min="12801" max="12802" width="10.42578125" style="1452" customWidth="1"/>
    <col min="12803" max="12803" width="10.85546875" style="1452" customWidth="1"/>
    <col min="12804" max="12806" width="10.42578125" style="1452" customWidth="1"/>
    <col min="12807" max="12807" width="8.85546875" style="1452" customWidth="1"/>
    <col min="12808" max="12808" width="12.85546875" style="1452" customWidth="1"/>
    <col min="12809" max="13056" width="11.42578125" style="1452"/>
    <col min="13057" max="13058" width="10.42578125" style="1452" customWidth="1"/>
    <col min="13059" max="13059" width="10.85546875" style="1452" customWidth="1"/>
    <col min="13060" max="13062" width="10.42578125" style="1452" customWidth="1"/>
    <col min="13063" max="13063" width="8.85546875" style="1452" customWidth="1"/>
    <col min="13064" max="13064" width="12.85546875" style="1452" customWidth="1"/>
    <col min="13065" max="13312" width="11.42578125" style="1452"/>
    <col min="13313" max="13314" width="10.42578125" style="1452" customWidth="1"/>
    <col min="13315" max="13315" width="10.85546875" style="1452" customWidth="1"/>
    <col min="13316" max="13318" width="10.42578125" style="1452" customWidth="1"/>
    <col min="13319" max="13319" width="8.85546875" style="1452" customWidth="1"/>
    <col min="13320" max="13320" width="12.85546875" style="1452" customWidth="1"/>
    <col min="13321" max="13568" width="11.42578125" style="1452"/>
    <col min="13569" max="13570" width="10.42578125" style="1452" customWidth="1"/>
    <col min="13571" max="13571" width="10.85546875" style="1452" customWidth="1"/>
    <col min="13572" max="13574" width="10.42578125" style="1452" customWidth="1"/>
    <col min="13575" max="13575" width="8.85546875" style="1452" customWidth="1"/>
    <col min="13576" max="13576" width="12.85546875" style="1452" customWidth="1"/>
    <col min="13577" max="13824" width="11.42578125" style="1452"/>
    <col min="13825" max="13826" width="10.42578125" style="1452" customWidth="1"/>
    <col min="13827" max="13827" width="10.85546875" style="1452" customWidth="1"/>
    <col min="13828" max="13830" width="10.42578125" style="1452" customWidth="1"/>
    <col min="13831" max="13831" width="8.85546875" style="1452" customWidth="1"/>
    <col min="13832" max="13832" width="12.85546875" style="1452" customWidth="1"/>
    <col min="13833" max="14080" width="11.42578125" style="1452"/>
    <col min="14081" max="14082" width="10.42578125" style="1452" customWidth="1"/>
    <col min="14083" max="14083" width="10.85546875" style="1452" customWidth="1"/>
    <col min="14084" max="14086" width="10.42578125" style="1452" customWidth="1"/>
    <col min="14087" max="14087" width="8.85546875" style="1452" customWidth="1"/>
    <col min="14088" max="14088" width="12.85546875" style="1452" customWidth="1"/>
    <col min="14089" max="14336" width="11.42578125" style="1452"/>
    <col min="14337" max="14338" width="10.42578125" style="1452" customWidth="1"/>
    <col min="14339" max="14339" width="10.85546875" style="1452" customWidth="1"/>
    <col min="14340" max="14342" width="10.42578125" style="1452" customWidth="1"/>
    <col min="14343" max="14343" width="8.85546875" style="1452" customWidth="1"/>
    <col min="14344" max="14344" width="12.85546875" style="1452" customWidth="1"/>
    <col min="14345" max="14592" width="11.42578125" style="1452"/>
    <col min="14593" max="14594" width="10.42578125" style="1452" customWidth="1"/>
    <col min="14595" max="14595" width="10.85546875" style="1452" customWidth="1"/>
    <col min="14596" max="14598" width="10.42578125" style="1452" customWidth="1"/>
    <col min="14599" max="14599" width="8.85546875" style="1452" customWidth="1"/>
    <col min="14600" max="14600" width="12.85546875" style="1452" customWidth="1"/>
    <col min="14601" max="14848" width="11.42578125" style="1452"/>
    <col min="14849" max="14850" width="10.42578125" style="1452" customWidth="1"/>
    <col min="14851" max="14851" width="10.85546875" style="1452" customWidth="1"/>
    <col min="14852" max="14854" width="10.42578125" style="1452" customWidth="1"/>
    <col min="14855" max="14855" width="8.85546875" style="1452" customWidth="1"/>
    <col min="14856" max="14856" width="12.85546875" style="1452" customWidth="1"/>
    <col min="14857" max="15104" width="11.42578125" style="1452"/>
    <col min="15105" max="15106" width="10.42578125" style="1452" customWidth="1"/>
    <col min="15107" max="15107" width="10.85546875" style="1452" customWidth="1"/>
    <col min="15108" max="15110" width="10.42578125" style="1452" customWidth="1"/>
    <col min="15111" max="15111" width="8.85546875" style="1452" customWidth="1"/>
    <col min="15112" max="15112" width="12.85546875" style="1452" customWidth="1"/>
    <col min="15113" max="15360" width="11.42578125" style="1452"/>
    <col min="15361" max="15362" width="10.42578125" style="1452" customWidth="1"/>
    <col min="15363" max="15363" width="10.85546875" style="1452" customWidth="1"/>
    <col min="15364" max="15366" width="10.42578125" style="1452" customWidth="1"/>
    <col min="15367" max="15367" width="8.85546875" style="1452" customWidth="1"/>
    <col min="15368" max="15368" width="12.85546875" style="1452" customWidth="1"/>
    <col min="15369" max="15616" width="11.42578125" style="1452"/>
    <col min="15617" max="15618" width="10.42578125" style="1452" customWidth="1"/>
    <col min="15619" max="15619" width="10.85546875" style="1452" customWidth="1"/>
    <col min="15620" max="15622" width="10.42578125" style="1452" customWidth="1"/>
    <col min="15623" max="15623" width="8.85546875" style="1452" customWidth="1"/>
    <col min="15624" max="15624" width="12.85546875" style="1452" customWidth="1"/>
    <col min="15625" max="15872" width="11.42578125" style="1452"/>
    <col min="15873" max="15874" width="10.42578125" style="1452" customWidth="1"/>
    <col min="15875" max="15875" width="10.85546875" style="1452" customWidth="1"/>
    <col min="15876" max="15878" width="10.42578125" style="1452" customWidth="1"/>
    <col min="15879" max="15879" width="8.85546875" style="1452" customWidth="1"/>
    <col min="15880" max="15880" width="12.85546875" style="1452" customWidth="1"/>
    <col min="15881" max="16128" width="11.42578125" style="1452"/>
    <col min="16129" max="16130" width="10.42578125" style="1452" customWidth="1"/>
    <col min="16131" max="16131" width="10.85546875" style="1452" customWidth="1"/>
    <col min="16132" max="16134" width="10.42578125" style="1452" customWidth="1"/>
    <col min="16135" max="16135" width="8.85546875" style="1452" customWidth="1"/>
    <col min="16136" max="16136" width="12.85546875" style="1452" customWidth="1"/>
    <col min="16137" max="16384" width="11.42578125" style="1452"/>
  </cols>
  <sheetData>
    <row r="1" spans="1:8" ht="15" customHeight="1">
      <c r="A1" s="3135">
        <v>63</v>
      </c>
      <c r="B1" s="3135"/>
      <c r="C1" s="3135"/>
      <c r="D1" s="3135"/>
      <c r="E1" s="3135"/>
      <c r="F1" s="3135"/>
      <c r="G1" s="3135"/>
      <c r="H1" s="3135"/>
    </row>
    <row r="2" spans="1:8">
      <c r="A2" s="1485" t="s">
        <v>6</v>
      </c>
      <c r="B2" s="1516"/>
      <c r="E2" s="1517" t="s">
        <v>1988</v>
      </c>
      <c r="F2" s="1489"/>
      <c r="G2" s="1489"/>
      <c r="H2" s="1518"/>
    </row>
    <row r="3" spans="1:8">
      <c r="A3" s="1519" t="s">
        <v>2303</v>
      </c>
      <c r="B3" s="1520"/>
      <c r="D3" s="1521"/>
    </row>
    <row r="4" spans="1:8">
      <c r="E4" s="1522" t="s">
        <v>610</v>
      </c>
    </row>
    <row r="5" spans="1:8" ht="12" customHeight="1">
      <c r="A5" s="1522" t="s">
        <v>262</v>
      </c>
      <c r="B5" s="1632"/>
      <c r="C5" s="1548"/>
      <c r="D5" s="1548"/>
      <c r="E5" s="1548"/>
    </row>
    <row r="6" spans="1:8" ht="13.5" customHeight="1">
      <c r="A6" s="1522" t="str">
        <f>+'[5]COMPTE DE RESULTAT'!A6:B6</f>
        <v>N° d'immatriculation fiscale:</v>
      </c>
      <c r="C6" s="1532"/>
      <c r="D6" s="1522" t="s">
        <v>2088</v>
      </c>
      <c r="E6" s="1524"/>
      <c r="F6" s="3238" t="s">
        <v>264</v>
      </c>
      <c r="G6" s="3238"/>
    </row>
    <row r="7" spans="1:8" ht="13.5" customHeight="1">
      <c r="A7" s="1522"/>
      <c r="C7" s="1667"/>
      <c r="D7" s="1522"/>
      <c r="E7" s="1524"/>
      <c r="F7" s="1783"/>
      <c r="G7" s="1783"/>
    </row>
    <row r="8" spans="1:8" ht="11.25" customHeight="1">
      <c r="A8" s="3239" t="s">
        <v>2255</v>
      </c>
      <c r="B8" s="3240"/>
      <c r="C8" s="3240"/>
      <c r="D8" s="3240"/>
      <c r="E8" s="3240"/>
      <c r="F8" s="3240"/>
      <c r="G8" s="3240"/>
      <c r="H8" s="3241"/>
    </row>
    <row r="9" spans="1:8" ht="11.25" customHeight="1"/>
    <row r="10" spans="1:8" ht="11.25" customHeight="1">
      <c r="A10" s="3242" t="s">
        <v>2037</v>
      </c>
      <c r="B10" s="3243"/>
      <c r="C10" s="3243"/>
      <c r="D10" s="3243"/>
      <c r="E10" s="3243"/>
      <c r="F10" s="3243"/>
      <c r="G10" s="3244"/>
      <c r="H10" s="3248" t="s">
        <v>1990</v>
      </c>
    </row>
    <row r="11" spans="1:8" ht="11.25" customHeight="1">
      <c r="A11" s="3245"/>
      <c r="B11" s="3246"/>
      <c r="C11" s="3246"/>
      <c r="D11" s="3246"/>
      <c r="E11" s="3246"/>
      <c r="F11" s="3246"/>
      <c r="G11" s="3247"/>
      <c r="H11" s="3249"/>
    </row>
    <row r="12" spans="1:8" ht="11.25" customHeight="1">
      <c r="A12" s="1549">
        <v>601100</v>
      </c>
      <c r="B12" s="1830" t="s">
        <v>2038</v>
      </c>
      <c r="C12" s="1830"/>
      <c r="D12" s="1830"/>
      <c r="E12" s="1830"/>
      <c r="F12" s="1830"/>
      <c r="G12" s="1831"/>
      <c r="H12" s="1832">
        <v>0</v>
      </c>
    </row>
    <row r="13" spans="1:8" ht="11.25" customHeight="1">
      <c r="A13" s="1550">
        <v>601200</v>
      </c>
      <c r="B13" s="1526" t="s">
        <v>2039</v>
      </c>
      <c r="C13" s="1526"/>
      <c r="D13" s="1526"/>
      <c r="E13" s="1526"/>
      <c r="F13" s="1526"/>
      <c r="G13" s="1534"/>
      <c r="H13" s="1832"/>
    </row>
    <row r="14" spans="1:8" ht="11.25" customHeight="1">
      <c r="A14" s="1550">
        <v>601300</v>
      </c>
      <c r="B14" s="1526" t="s">
        <v>2040</v>
      </c>
      <c r="C14" s="1526"/>
      <c r="D14" s="1526"/>
      <c r="E14" s="1526"/>
      <c r="F14" s="1526"/>
      <c r="G14" s="1534"/>
      <c r="H14" s="1832"/>
    </row>
    <row r="15" spans="1:8" ht="11.25" customHeight="1">
      <c r="A15" s="1550">
        <v>601400</v>
      </c>
      <c r="B15" s="1526" t="s">
        <v>2041</v>
      </c>
      <c r="C15" s="1526"/>
      <c r="D15" s="1526"/>
      <c r="E15" s="1526"/>
      <c r="F15" s="1526"/>
      <c r="G15" s="1534"/>
      <c r="H15" s="1832"/>
    </row>
    <row r="16" spans="1:8" s="1707" customFormat="1" ht="11.25" customHeight="1">
      <c r="A16" s="1703">
        <v>601500</v>
      </c>
      <c r="B16" s="1639" t="s">
        <v>2180</v>
      </c>
      <c r="C16" s="1704"/>
      <c r="D16" s="1704"/>
      <c r="E16" s="1704"/>
      <c r="F16" s="1704"/>
      <c r="G16" s="1708"/>
      <c r="H16" s="1833"/>
    </row>
    <row r="17" spans="1:8" ht="11.25" customHeight="1">
      <c r="A17" s="1550">
        <v>601900</v>
      </c>
      <c r="B17" s="1526" t="s">
        <v>2042</v>
      </c>
      <c r="C17" s="1526"/>
      <c r="D17" s="1526"/>
      <c r="E17" s="1526"/>
      <c r="F17" s="1526"/>
      <c r="G17" s="1534"/>
      <c r="H17" s="1832"/>
    </row>
    <row r="18" spans="1:8" ht="11.25" customHeight="1">
      <c r="A18" s="1551"/>
      <c r="E18" s="1552"/>
      <c r="F18" s="1552"/>
      <c r="G18" s="1553"/>
      <c r="H18" s="3236"/>
    </row>
    <row r="19" spans="1:8" ht="11.25" customHeight="1">
      <c r="A19" s="1554" t="s">
        <v>1512</v>
      </c>
      <c r="B19" s="1552" t="s">
        <v>2043</v>
      </c>
      <c r="C19" s="1552"/>
      <c r="D19" s="1552"/>
      <c r="E19" s="1526"/>
      <c r="F19" s="1526"/>
      <c r="G19" s="1534"/>
      <c r="H19" s="3237"/>
    </row>
    <row r="20" spans="1:8" ht="11.25" customHeight="1">
      <c r="A20" s="1554"/>
      <c r="B20" s="1526"/>
      <c r="C20" s="1526"/>
      <c r="D20" s="1526"/>
      <c r="E20" s="1526"/>
      <c r="F20" s="1526"/>
      <c r="G20" s="1534"/>
      <c r="H20" s="1832"/>
    </row>
    <row r="21" spans="1:8" ht="11.25" customHeight="1">
      <c r="A21" s="1550">
        <v>603100</v>
      </c>
      <c r="B21" s="1526" t="s">
        <v>2044</v>
      </c>
      <c r="C21" s="1526"/>
      <c r="D21" s="1526"/>
      <c r="E21" s="1526"/>
      <c r="F21" s="1526"/>
      <c r="G21" s="1534"/>
      <c r="H21" s="1832"/>
    </row>
    <row r="22" spans="1:8" ht="11.25" customHeight="1">
      <c r="A22" s="1555"/>
      <c r="B22" s="1526"/>
      <c r="C22" s="1526"/>
      <c r="D22" s="1526"/>
      <c r="E22" s="1526"/>
      <c r="F22" s="1526"/>
      <c r="G22" s="1534"/>
      <c r="H22" s="3236"/>
    </row>
    <row r="23" spans="1:8" ht="11.25" customHeight="1">
      <c r="A23" s="1554" t="s">
        <v>1515</v>
      </c>
      <c r="B23" s="1526" t="s">
        <v>2125</v>
      </c>
      <c r="C23" s="1526"/>
      <c r="D23" s="1526"/>
      <c r="E23" s="1526"/>
      <c r="F23" s="1526"/>
      <c r="G23" s="1534"/>
      <c r="H23" s="3237"/>
    </row>
    <row r="24" spans="1:8" ht="11.25" customHeight="1">
      <c r="A24" s="1555"/>
      <c r="B24" s="1526"/>
      <c r="C24" s="1526"/>
      <c r="D24" s="1526"/>
      <c r="E24" s="1526"/>
      <c r="F24" s="1526"/>
      <c r="G24" s="1534"/>
      <c r="H24" s="1832"/>
    </row>
    <row r="25" spans="1:8" ht="11.25" customHeight="1">
      <c r="A25" s="1550">
        <v>602100</v>
      </c>
      <c r="B25" s="1526" t="s">
        <v>2045</v>
      </c>
      <c r="C25" s="1526"/>
      <c r="D25" s="1526"/>
      <c r="E25" s="1526"/>
      <c r="F25" s="1526"/>
      <c r="G25" s="1534"/>
      <c r="H25" s="1832"/>
    </row>
    <row r="26" spans="1:8" ht="11.25" customHeight="1">
      <c r="A26" s="1550">
        <v>602200</v>
      </c>
      <c r="B26" s="1526" t="s">
        <v>2046</v>
      </c>
      <c r="C26" s="1526"/>
      <c r="D26" s="1526"/>
      <c r="E26" s="1526"/>
      <c r="F26" s="1526"/>
      <c r="G26" s="1534"/>
      <c r="H26" s="1832"/>
    </row>
    <row r="27" spans="1:8" ht="11.25" customHeight="1">
      <c r="A27" s="1550">
        <v>602300</v>
      </c>
      <c r="B27" s="1526" t="s">
        <v>2047</v>
      </c>
      <c r="C27" s="1526"/>
      <c r="D27" s="1526"/>
      <c r="E27" s="1526"/>
      <c r="F27" s="1526"/>
      <c r="G27" s="1534"/>
      <c r="H27" s="1832"/>
    </row>
    <row r="28" spans="1:8" ht="11.25" customHeight="1">
      <c r="A28" s="1550">
        <v>602400</v>
      </c>
      <c r="B28" s="1526" t="s">
        <v>2048</v>
      </c>
      <c r="C28" s="1526"/>
      <c r="D28" s="1526"/>
      <c r="E28" s="1526"/>
      <c r="F28" s="1526"/>
      <c r="G28" s="1534"/>
      <c r="H28" s="1832"/>
    </row>
    <row r="29" spans="1:8" s="1707" customFormat="1" ht="11.25" customHeight="1">
      <c r="A29" s="1703">
        <v>602500</v>
      </c>
      <c r="B29" s="1639" t="s">
        <v>2180</v>
      </c>
      <c r="C29" s="1704"/>
      <c r="D29" s="1705"/>
      <c r="E29" s="1705"/>
      <c r="F29" s="1705"/>
      <c r="G29" s="1706"/>
      <c r="H29" s="1833"/>
    </row>
    <row r="30" spans="1:8" ht="11.25" customHeight="1">
      <c r="A30" s="1550">
        <v>602900</v>
      </c>
      <c r="B30" s="1526" t="s">
        <v>2042</v>
      </c>
      <c r="C30" s="1526"/>
      <c r="D30" s="1526"/>
      <c r="E30" s="1526"/>
      <c r="F30" s="1526"/>
      <c r="G30" s="1534"/>
      <c r="H30" s="1832"/>
    </row>
    <row r="31" spans="1:8" ht="11.25" customHeight="1">
      <c r="A31" s="1555"/>
      <c r="B31" s="1526"/>
      <c r="C31" s="1526"/>
      <c r="D31" s="1526"/>
      <c r="E31" s="1526"/>
      <c r="F31" s="1526"/>
      <c r="G31" s="1534"/>
      <c r="H31" s="3236"/>
    </row>
    <row r="32" spans="1:8" ht="11.25" customHeight="1">
      <c r="A32" s="1556" t="s">
        <v>1536</v>
      </c>
      <c r="B32" s="1526" t="s">
        <v>2049</v>
      </c>
      <c r="C32" s="1526"/>
      <c r="D32" s="1526"/>
      <c r="E32" s="1526"/>
      <c r="F32" s="1526"/>
      <c r="G32" s="1534"/>
      <c r="H32" s="3237"/>
    </row>
    <row r="33" spans="1:8" ht="11.25" customHeight="1">
      <c r="A33" s="1555"/>
      <c r="B33" s="1526"/>
      <c r="C33" s="1526"/>
      <c r="D33" s="1526"/>
      <c r="E33" s="1526"/>
      <c r="F33" s="1526"/>
      <c r="G33" s="1534"/>
      <c r="H33" s="1832"/>
    </row>
    <row r="34" spans="1:8" ht="11.25" customHeight="1">
      <c r="A34" s="1550">
        <v>603200</v>
      </c>
      <c r="B34" s="1526"/>
      <c r="C34" s="1526" t="s">
        <v>2050</v>
      </c>
      <c r="D34" s="1526"/>
      <c r="E34" s="1526"/>
      <c r="F34" s="1526"/>
      <c r="G34" s="1534"/>
      <c r="H34" s="1832"/>
    </row>
    <row r="35" spans="1:8" ht="11.25" customHeight="1">
      <c r="A35" s="1555"/>
      <c r="B35" s="1526"/>
      <c r="C35" s="1526"/>
      <c r="D35" s="1526"/>
      <c r="E35" s="1526"/>
      <c r="F35" s="1526"/>
      <c r="G35" s="1534"/>
      <c r="H35" s="3236"/>
    </row>
    <row r="36" spans="1:8" ht="11.25" customHeight="1">
      <c r="A36" s="1556" t="s">
        <v>1538</v>
      </c>
      <c r="B36" s="1526"/>
      <c r="C36" s="1457" t="s">
        <v>2126</v>
      </c>
      <c r="D36" s="1455"/>
      <c r="E36" s="1455"/>
      <c r="F36" s="1457"/>
      <c r="G36" s="1537"/>
      <c r="H36" s="3237"/>
    </row>
    <row r="37" spans="1:8" ht="11.25" customHeight="1">
      <c r="A37" s="1555"/>
      <c r="B37" s="1526"/>
      <c r="C37" s="1526"/>
      <c r="D37" s="1526"/>
      <c r="E37" s="1526"/>
      <c r="F37" s="1526"/>
      <c r="G37" s="1534"/>
      <c r="H37" s="1832"/>
    </row>
    <row r="38" spans="1:8" ht="11.25" customHeight="1">
      <c r="A38" s="1550">
        <v>604100</v>
      </c>
      <c r="B38" s="1526" t="s">
        <v>1179</v>
      </c>
      <c r="C38" s="1526"/>
      <c r="D38" s="1526"/>
      <c r="E38" s="1526"/>
      <c r="F38" s="1526"/>
      <c r="G38" s="1534"/>
      <c r="H38" s="1832"/>
    </row>
    <row r="39" spans="1:8" ht="11.25" customHeight="1">
      <c r="A39" s="1550">
        <v>604200</v>
      </c>
      <c r="B39" s="1526" t="s">
        <v>2051</v>
      </c>
      <c r="C39" s="1526"/>
      <c r="D39" s="1526"/>
      <c r="E39" s="1526"/>
      <c r="F39" s="1526"/>
      <c r="G39" s="1534"/>
      <c r="H39" s="1832"/>
    </row>
    <row r="40" spans="1:8" ht="11.25" customHeight="1">
      <c r="A40" s="1550">
        <v>604300</v>
      </c>
      <c r="B40" s="1526" t="s">
        <v>1181</v>
      </c>
      <c r="C40" s="1526"/>
      <c r="D40" s="1526"/>
      <c r="E40" s="1526"/>
      <c r="F40" s="1526"/>
      <c r="G40" s="1534"/>
      <c r="H40" s="1832"/>
    </row>
    <row r="41" spans="1:8" ht="11.25" customHeight="1">
      <c r="A41" s="1550">
        <v>604400</v>
      </c>
      <c r="B41" s="1526" t="s">
        <v>2052</v>
      </c>
      <c r="C41" s="1526"/>
      <c r="D41" s="1526"/>
      <c r="E41" s="1526"/>
      <c r="F41" s="1526"/>
      <c r="G41" s="1534"/>
      <c r="H41" s="1832"/>
    </row>
    <row r="42" spans="1:8" s="1707" customFormat="1" ht="11.25" customHeight="1">
      <c r="A42" s="1703">
        <v>604500</v>
      </c>
      <c r="B42" s="1639" t="s">
        <v>2180</v>
      </c>
      <c r="C42" s="1704"/>
      <c r="D42" s="1704"/>
      <c r="E42" s="1704"/>
      <c r="F42" s="1704"/>
      <c r="G42" s="1708"/>
      <c r="H42" s="1833"/>
    </row>
    <row r="43" spans="1:8" ht="11.25" customHeight="1">
      <c r="A43" s="1550">
        <v>604600</v>
      </c>
      <c r="B43" s="1526" t="s">
        <v>2053</v>
      </c>
      <c r="C43" s="1526"/>
      <c r="D43" s="1526"/>
      <c r="E43" s="1526"/>
      <c r="F43" s="1526"/>
      <c r="G43" s="1534"/>
      <c r="H43" s="1832"/>
    </row>
    <row r="44" spans="1:8" ht="11.25" customHeight="1">
      <c r="A44" s="1550">
        <v>604700</v>
      </c>
      <c r="B44" s="1526" t="s">
        <v>1187</v>
      </c>
      <c r="C44" s="1526"/>
      <c r="D44" s="1526"/>
      <c r="E44" s="1526"/>
      <c r="F44" s="1526"/>
      <c r="G44" s="1534"/>
      <c r="H44" s="1557"/>
    </row>
    <row r="45" spans="1:8" ht="11.25" customHeight="1">
      <c r="A45" s="1550">
        <v>604900</v>
      </c>
      <c r="B45" s="1526" t="s">
        <v>2042</v>
      </c>
      <c r="C45" s="1526"/>
      <c r="D45" s="1526"/>
      <c r="E45" s="1526"/>
      <c r="F45" s="1526"/>
      <c r="G45" s="1534"/>
      <c r="H45" s="1832"/>
    </row>
    <row r="46" spans="1:8" ht="11.25" customHeight="1">
      <c r="A46" s="1550">
        <v>605100</v>
      </c>
      <c r="B46" s="1526" t="s">
        <v>1183</v>
      </c>
      <c r="C46" s="1526"/>
      <c r="D46" s="1526"/>
      <c r="E46" s="1526"/>
      <c r="F46" s="1526"/>
      <c r="G46" s="1534"/>
      <c r="H46" s="1832"/>
    </row>
    <row r="47" spans="1:8" ht="11.25" customHeight="1">
      <c r="A47" s="1550">
        <v>605200</v>
      </c>
      <c r="B47" s="1526" t="s">
        <v>1184</v>
      </c>
      <c r="C47" s="1526"/>
      <c r="D47" s="1526"/>
      <c r="E47" s="1526"/>
      <c r="F47" s="1526"/>
      <c r="G47" s="1534"/>
      <c r="H47" s="1832"/>
    </row>
    <row r="48" spans="1:8" ht="11.25" customHeight="1">
      <c r="A48" s="1550">
        <v>605300</v>
      </c>
      <c r="B48" s="1526" t="s">
        <v>2054</v>
      </c>
      <c r="C48" s="1526"/>
      <c r="D48" s="1526"/>
      <c r="E48" s="1526"/>
      <c r="F48" s="1526"/>
      <c r="G48" s="1534"/>
      <c r="H48" s="1832"/>
    </row>
    <row r="49" spans="1:9" ht="11.25" customHeight="1">
      <c r="A49" s="1550">
        <v>605400</v>
      </c>
      <c r="B49" s="1526" t="s">
        <v>2055</v>
      </c>
      <c r="C49" s="1526"/>
      <c r="D49" s="1526"/>
      <c r="E49" s="1526"/>
      <c r="F49" s="1526"/>
      <c r="G49" s="1534"/>
      <c r="H49" s="1832"/>
    </row>
    <row r="50" spans="1:9" ht="11.25" customHeight="1">
      <c r="A50" s="1550">
        <v>605500</v>
      </c>
      <c r="B50" s="1526" t="s">
        <v>1187</v>
      </c>
      <c r="C50" s="1526"/>
      <c r="D50" s="1526"/>
      <c r="E50" s="1526"/>
      <c r="F50" s="1526"/>
      <c r="G50" s="1534"/>
      <c r="H50" s="1832"/>
    </row>
    <row r="51" spans="1:9" ht="11.25" customHeight="1">
      <c r="A51" s="1550">
        <v>605600</v>
      </c>
      <c r="B51" s="1526" t="s">
        <v>2056</v>
      </c>
      <c r="C51" s="1526"/>
      <c r="D51" s="1526"/>
      <c r="E51" s="1526"/>
      <c r="F51" s="1526"/>
      <c r="G51" s="1534"/>
      <c r="H51" s="1832"/>
    </row>
    <row r="52" spans="1:9" ht="11.25" customHeight="1">
      <c r="A52" s="1550">
        <v>605700</v>
      </c>
      <c r="B52" s="1526" t="s">
        <v>2057</v>
      </c>
      <c r="C52" s="1526"/>
      <c r="D52" s="1526"/>
      <c r="E52" s="1526"/>
      <c r="F52" s="1526"/>
      <c r="G52" s="1534"/>
      <c r="H52" s="1832"/>
    </row>
    <row r="53" spans="1:9" ht="11.25" customHeight="1">
      <c r="A53" s="1550">
        <v>605800</v>
      </c>
      <c r="B53" s="1526" t="s">
        <v>2058</v>
      </c>
      <c r="C53" s="1526"/>
      <c r="D53" s="1526"/>
      <c r="E53" s="1526"/>
      <c r="F53" s="1526"/>
      <c r="G53" s="1534"/>
      <c r="H53" s="1832"/>
    </row>
    <row r="54" spans="1:9" ht="11.25" customHeight="1">
      <c r="A54" s="1550">
        <v>605900</v>
      </c>
      <c r="B54" s="1526" t="s">
        <v>2042</v>
      </c>
      <c r="C54" s="1526"/>
      <c r="D54" s="1526"/>
      <c r="E54" s="1526"/>
      <c r="F54" s="1526"/>
      <c r="G54" s="1534"/>
      <c r="H54" s="1832"/>
    </row>
    <row r="55" spans="1:9" ht="11.25" customHeight="1">
      <c r="A55" s="1550">
        <v>608100</v>
      </c>
      <c r="B55" s="1526" t="s">
        <v>2059</v>
      </c>
      <c r="C55" s="1526"/>
      <c r="D55" s="1526"/>
      <c r="E55" s="1526"/>
      <c r="F55" s="1526"/>
      <c r="G55" s="1534"/>
      <c r="H55" s="1832"/>
    </row>
    <row r="56" spans="1:9" ht="11.25" customHeight="1">
      <c r="A56" s="1550">
        <v>608200</v>
      </c>
      <c r="B56" s="1526" t="s">
        <v>2060</v>
      </c>
      <c r="C56" s="1526"/>
      <c r="D56" s="1526"/>
      <c r="E56" s="1526"/>
      <c r="F56" s="1526"/>
      <c r="G56" s="1534"/>
      <c r="H56" s="1832"/>
    </row>
    <row r="57" spans="1:9" ht="11.25" customHeight="1">
      <c r="A57" s="1550">
        <v>608300</v>
      </c>
      <c r="B57" s="1526" t="s">
        <v>2061</v>
      </c>
      <c r="C57" s="1526"/>
      <c r="D57" s="1526"/>
      <c r="E57" s="1526"/>
      <c r="F57" s="1526"/>
      <c r="G57" s="1534"/>
      <c r="H57" s="1832"/>
    </row>
    <row r="58" spans="1:9" s="1707" customFormat="1" ht="11.25" customHeight="1">
      <c r="A58" s="1703">
        <v>608500</v>
      </c>
      <c r="B58" s="1639" t="s">
        <v>2180</v>
      </c>
      <c r="C58" s="1704"/>
      <c r="D58" s="1705"/>
      <c r="E58" s="1705"/>
      <c r="F58" s="1705"/>
      <c r="G58" s="1706"/>
      <c r="H58" s="1833"/>
    </row>
    <row r="59" spans="1:9" ht="11.25" customHeight="1">
      <c r="A59" s="1550">
        <v>608900</v>
      </c>
      <c r="B59" s="1526" t="s">
        <v>2042</v>
      </c>
      <c r="C59" s="1526"/>
      <c r="D59" s="1526"/>
      <c r="E59" s="1526"/>
      <c r="F59" s="1526"/>
      <c r="G59" s="1534"/>
      <c r="H59" s="1832"/>
    </row>
    <row r="60" spans="1:9" ht="11.25" customHeight="1">
      <c r="A60" s="1555"/>
      <c r="B60" s="1526"/>
      <c r="C60" s="1526"/>
      <c r="D60" s="1526"/>
      <c r="E60" s="1526"/>
      <c r="F60" s="1526"/>
      <c r="G60" s="1534"/>
      <c r="H60" s="3236"/>
    </row>
    <row r="61" spans="1:9" ht="11.25" customHeight="1">
      <c r="A61" s="1556" t="s">
        <v>1540</v>
      </c>
      <c r="B61" s="1526" t="s">
        <v>2128</v>
      </c>
      <c r="C61" s="1526"/>
      <c r="D61" s="1526"/>
      <c r="E61" s="1526"/>
      <c r="F61" s="1526"/>
      <c r="G61" s="1534"/>
      <c r="H61" s="3237"/>
      <c r="I61" s="1530"/>
    </row>
    <row r="62" spans="1:9" ht="11.25" customHeight="1">
      <c r="A62" s="1555"/>
      <c r="B62" s="1526"/>
      <c r="C62" s="1526"/>
      <c r="D62" s="1526"/>
      <c r="E62" s="1526"/>
      <c r="F62" s="1526"/>
      <c r="G62" s="1534"/>
      <c r="H62" s="1832"/>
    </row>
    <row r="63" spans="1:9" ht="11.25" customHeight="1">
      <c r="A63" s="1550">
        <v>603300</v>
      </c>
      <c r="B63" s="1526" t="s">
        <v>2062</v>
      </c>
      <c r="C63" s="1526"/>
      <c r="D63" s="1526"/>
      <c r="E63" s="1526"/>
      <c r="F63" s="1526"/>
      <c r="G63" s="1534"/>
      <c r="H63" s="1832"/>
    </row>
    <row r="64" spans="1:9" ht="11.25" customHeight="1">
      <c r="A64" s="1555"/>
      <c r="B64" s="1526"/>
      <c r="C64" s="1526"/>
      <c r="D64" s="1526"/>
      <c r="E64" s="1526"/>
      <c r="F64" s="1526"/>
      <c r="G64" s="1534"/>
      <c r="H64" s="3236"/>
    </row>
    <row r="65" spans="1:8" ht="11.25" customHeight="1">
      <c r="A65" s="1558" t="s">
        <v>1542</v>
      </c>
      <c r="B65" s="1546" t="s">
        <v>2127</v>
      </c>
      <c r="C65" s="1546"/>
      <c r="D65" s="1546"/>
      <c r="E65" s="1546"/>
      <c r="F65" s="1546"/>
      <c r="G65" s="1547"/>
      <c r="H65" s="3237"/>
    </row>
  </sheetData>
  <mergeCells count="11">
    <mergeCell ref="H18:H19"/>
    <mergeCell ref="A1:H1"/>
    <mergeCell ref="F6:G6"/>
    <mergeCell ref="A8:H8"/>
    <mergeCell ref="A10:G11"/>
    <mergeCell ref="H10:H11"/>
    <mergeCell ref="H22:H23"/>
    <mergeCell ref="H31:H32"/>
    <mergeCell ref="H35:H36"/>
    <mergeCell ref="H60:H61"/>
    <mergeCell ref="H64:H65"/>
  </mergeCells>
  <pageMargins left="0.77" right="0.72" top="0.92" bottom="0.81" header="0.4921259845" footer="0.4921259845"/>
  <headerFooter alignWithMargins="0"/>
  <colBreaks count="1" manualBreakCount="1">
    <brk id="8" max="1048575" man="1"/>
  </colBreaks>
  <drawing r:id="rId1"/>
</worksheet>
</file>

<file path=xl/worksheets/sheet63.xml><?xml version="1.0" encoding="utf-8"?>
<worksheet xmlns="http://schemas.openxmlformats.org/spreadsheetml/2006/main" xmlns:r="http://schemas.openxmlformats.org/officeDocument/2006/relationships">
  <sheetPr>
    <tabColor rgb="FF92D050"/>
  </sheetPr>
  <dimension ref="A1:J59"/>
  <sheetViews>
    <sheetView showGridLines="0" zoomScale="145" zoomScaleNormal="145" zoomScalePageLayoutView="145" workbookViewId="0">
      <selection activeCell="I18" sqref="I18"/>
    </sheetView>
  </sheetViews>
  <sheetFormatPr baseColWidth="10" defaultRowHeight="12.75"/>
  <cols>
    <col min="1" max="1" width="11.42578125" style="1452"/>
    <col min="2" max="5" width="10.42578125" style="1452" customWidth="1"/>
    <col min="6" max="6" width="12.28515625" style="1452" customWidth="1"/>
    <col min="7" max="7" width="10.42578125" style="1452" customWidth="1"/>
    <col min="8" max="8" width="11.140625" style="1452" customWidth="1"/>
    <col min="9" max="257" width="11.42578125" style="1452"/>
    <col min="258" max="263" width="10.42578125" style="1452" customWidth="1"/>
    <col min="264" max="264" width="11.140625" style="1452" customWidth="1"/>
    <col min="265" max="513" width="11.42578125" style="1452"/>
    <col min="514" max="519" width="10.42578125" style="1452" customWidth="1"/>
    <col min="520" max="520" width="11.140625" style="1452" customWidth="1"/>
    <col min="521" max="769" width="11.42578125" style="1452"/>
    <col min="770" max="775" width="10.42578125" style="1452" customWidth="1"/>
    <col min="776" max="776" width="11.140625" style="1452" customWidth="1"/>
    <col min="777" max="1025" width="11.42578125" style="1452"/>
    <col min="1026" max="1031" width="10.42578125" style="1452" customWidth="1"/>
    <col min="1032" max="1032" width="11.140625" style="1452" customWidth="1"/>
    <col min="1033" max="1281" width="11.42578125" style="1452"/>
    <col min="1282" max="1287" width="10.42578125" style="1452" customWidth="1"/>
    <col min="1288" max="1288" width="11.140625" style="1452" customWidth="1"/>
    <col min="1289" max="1537" width="11.42578125" style="1452"/>
    <col min="1538" max="1543" width="10.42578125" style="1452" customWidth="1"/>
    <col min="1544" max="1544" width="11.140625" style="1452" customWidth="1"/>
    <col min="1545" max="1793" width="11.42578125" style="1452"/>
    <col min="1794" max="1799" width="10.42578125" style="1452" customWidth="1"/>
    <col min="1800" max="1800" width="11.140625" style="1452" customWidth="1"/>
    <col min="1801" max="2049" width="11.42578125" style="1452"/>
    <col min="2050" max="2055" width="10.42578125" style="1452" customWidth="1"/>
    <col min="2056" max="2056" width="11.140625" style="1452" customWidth="1"/>
    <col min="2057" max="2305" width="11.42578125" style="1452"/>
    <col min="2306" max="2311" width="10.42578125" style="1452" customWidth="1"/>
    <col min="2312" max="2312" width="11.140625" style="1452" customWidth="1"/>
    <col min="2313" max="2561" width="11.42578125" style="1452"/>
    <col min="2562" max="2567" width="10.42578125" style="1452" customWidth="1"/>
    <col min="2568" max="2568" width="11.140625" style="1452" customWidth="1"/>
    <col min="2569" max="2817" width="11.42578125" style="1452"/>
    <col min="2818" max="2823" width="10.42578125" style="1452" customWidth="1"/>
    <col min="2824" max="2824" width="11.140625" style="1452" customWidth="1"/>
    <col min="2825" max="3073" width="11.42578125" style="1452"/>
    <col min="3074" max="3079" width="10.42578125" style="1452" customWidth="1"/>
    <col min="3080" max="3080" width="11.140625" style="1452" customWidth="1"/>
    <col min="3081" max="3329" width="11.42578125" style="1452"/>
    <col min="3330" max="3335" width="10.42578125" style="1452" customWidth="1"/>
    <col min="3336" max="3336" width="11.140625" style="1452" customWidth="1"/>
    <col min="3337" max="3585" width="11.42578125" style="1452"/>
    <col min="3586" max="3591" width="10.42578125" style="1452" customWidth="1"/>
    <col min="3592" max="3592" width="11.140625" style="1452" customWidth="1"/>
    <col min="3593" max="3841" width="11.42578125" style="1452"/>
    <col min="3842" max="3847" width="10.42578125" style="1452" customWidth="1"/>
    <col min="3848" max="3848" width="11.140625" style="1452" customWidth="1"/>
    <col min="3849" max="4097" width="11.42578125" style="1452"/>
    <col min="4098" max="4103" width="10.42578125" style="1452" customWidth="1"/>
    <col min="4104" max="4104" width="11.140625" style="1452" customWidth="1"/>
    <col min="4105" max="4353" width="11.42578125" style="1452"/>
    <col min="4354" max="4359" width="10.42578125" style="1452" customWidth="1"/>
    <col min="4360" max="4360" width="11.140625" style="1452" customWidth="1"/>
    <col min="4361" max="4609" width="11.42578125" style="1452"/>
    <col min="4610" max="4615" width="10.42578125" style="1452" customWidth="1"/>
    <col min="4616" max="4616" width="11.140625" style="1452" customWidth="1"/>
    <col min="4617" max="4865" width="11.42578125" style="1452"/>
    <col min="4866" max="4871" width="10.42578125" style="1452" customWidth="1"/>
    <col min="4872" max="4872" width="11.140625" style="1452" customWidth="1"/>
    <col min="4873" max="5121" width="11.42578125" style="1452"/>
    <col min="5122" max="5127" width="10.42578125" style="1452" customWidth="1"/>
    <col min="5128" max="5128" width="11.140625" style="1452" customWidth="1"/>
    <col min="5129" max="5377" width="11.42578125" style="1452"/>
    <col min="5378" max="5383" width="10.42578125" style="1452" customWidth="1"/>
    <col min="5384" max="5384" width="11.140625" style="1452" customWidth="1"/>
    <col min="5385" max="5633" width="11.42578125" style="1452"/>
    <col min="5634" max="5639" width="10.42578125" style="1452" customWidth="1"/>
    <col min="5640" max="5640" width="11.140625" style="1452" customWidth="1"/>
    <col min="5641" max="5889" width="11.42578125" style="1452"/>
    <col min="5890" max="5895" width="10.42578125" style="1452" customWidth="1"/>
    <col min="5896" max="5896" width="11.140625" style="1452" customWidth="1"/>
    <col min="5897" max="6145" width="11.42578125" style="1452"/>
    <col min="6146" max="6151" width="10.42578125" style="1452" customWidth="1"/>
    <col min="6152" max="6152" width="11.140625" style="1452" customWidth="1"/>
    <col min="6153" max="6401" width="11.42578125" style="1452"/>
    <col min="6402" max="6407" width="10.42578125" style="1452" customWidth="1"/>
    <col min="6408" max="6408" width="11.140625" style="1452" customWidth="1"/>
    <col min="6409" max="6657" width="11.42578125" style="1452"/>
    <col min="6658" max="6663" width="10.42578125" style="1452" customWidth="1"/>
    <col min="6664" max="6664" width="11.140625" style="1452" customWidth="1"/>
    <col min="6665" max="6913" width="11.42578125" style="1452"/>
    <col min="6914" max="6919" width="10.42578125" style="1452" customWidth="1"/>
    <col min="6920" max="6920" width="11.140625" style="1452" customWidth="1"/>
    <col min="6921" max="7169" width="11.42578125" style="1452"/>
    <col min="7170" max="7175" width="10.42578125" style="1452" customWidth="1"/>
    <col min="7176" max="7176" width="11.140625" style="1452" customWidth="1"/>
    <col min="7177" max="7425" width="11.42578125" style="1452"/>
    <col min="7426" max="7431" width="10.42578125" style="1452" customWidth="1"/>
    <col min="7432" max="7432" width="11.140625" style="1452" customWidth="1"/>
    <col min="7433" max="7681" width="11.42578125" style="1452"/>
    <col min="7682" max="7687" width="10.42578125" style="1452" customWidth="1"/>
    <col min="7688" max="7688" width="11.140625" style="1452" customWidth="1"/>
    <col min="7689" max="7937" width="11.42578125" style="1452"/>
    <col min="7938" max="7943" width="10.42578125" style="1452" customWidth="1"/>
    <col min="7944" max="7944" width="11.140625" style="1452" customWidth="1"/>
    <col min="7945" max="8193" width="11.42578125" style="1452"/>
    <col min="8194" max="8199" width="10.42578125" style="1452" customWidth="1"/>
    <col min="8200" max="8200" width="11.140625" style="1452" customWidth="1"/>
    <col min="8201" max="8449" width="11.42578125" style="1452"/>
    <col min="8450" max="8455" width="10.42578125" style="1452" customWidth="1"/>
    <col min="8456" max="8456" width="11.140625" style="1452" customWidth="1"/>
    <col min="8457" max="8705" width="11.42578125" style="1452"/>
    <col min="8706" max="8711" width="10.42578125" style="1452" customWidth="1"/>
    <col min="8712" max="8712" width="11.140625" style="1452" customWidth="1"/>
    <col min="8713" max="8961" width="11.42578125" style="1452"/>
    <col min="8962" max="8967" width="10.42578125" style="1452" customWidth="1"/>
    <col min="8968" max="8968" width="11.140625" style="1452" customWidth="1"/>
    <col min="8969" max="9217" width="11.42578125" style="1452"/>
    <col min="9218" max="9223" width="10.42578125" style="1452" customWidth="1"/>
    <col min="9224" max="9224" width="11.140625" style="1452" customWidth="1"/>
    <col min="9225" max="9473" width="11.42578125" style="1452"/>
    <col min="9474" max="9479" width="10.42578125" style="1452" customWidth="1"/>
    <col min="9480" max="9480" width="11.140625" style="1452" customWidth="1"/>
    <col min="9481" max="9729" width="11.42578125" style="1452"/>
    <col min="9730" max="9735" width="10.42578125" style="1452" customWidth="1"/>
    <col min="9736" max="9736" width="11.140625" style="1452" customWidth="1"/>
    <col min="9737" max="9985" width="11.42578125" style="1452"/>
    <col min="9986" max="9991" width="10.42578125" style="1452" customWidth="1"/>
    <col min="9992" max="9992" width="11.140625" style="1452" customWidth="1"/>
    <col min="9993" max="10241" width="11.42578125" style="1452"/>
    <col min="10242" max="10247" width="10.42578125" style="1452" customWidth="1"/>
    <col min="10248" max="10248" width="11.140625" style="1452" customWidth="1"/>
    <col min="10249" max="10497" width="11.42578125" style="1452"/>
    <col min="10498" max="10503" width="10.42578125" style="1452" customWidth="1"/>
    <col min="10504" max="10504" width="11.140625" style="1452" customWidth="1"/>
    <col min="10505" max="10753" width="11.42578125" style="1452"/>
    <col min="10754" max="10759" width="10.42578125" style="1452" customWidth="1"/>
    <col min="10760" max="10760" width="11.140625" style="1452" customWidth="1"/>
    <col min="10761" max="11009" width="11.42578125" style="1452"/>
    <col min="11010" max="11015" width="10.42578125" style="1452" customWidth="1"/>
    <col min="11016" max="11016" width="11.140625" style="1452" customWidth="1"/>
    <col min="11017" max="11265" width="11.42578125" style="1452"/>
    <col min="11266" max="11271" width="10.42578125" style="1452" customWidth="1"/>
    <col min="11272" max="11272" width="11.140625" style="1452" customWidth="1"/>
    <col min="11273" max="11521" width="11.42578125" style="1452"/>
    <col min="11522" max="11527" width="10.42578125" style="1452" customWidth="1"/>
    <col min="11528" max="11528" width="11.140625" style="1452" customWidth="1"/>
    <col min="11529" max="11777" width="11.42578125" style="1452"/>
    <col min="11778" max="11783" width="10.42578125" style="1452" customWidth="1"/>
    <col min="11784" max="11784" width="11.140625" style="1452" customWidth="1"/>
    <col min="11785" max="12033" width="11.42578125" style="1452"/>
    <col min="12034" max="12039" width="10.42578125" style="1452" customWidth="1"/>
    <col min="12040" max="12040" width="11.140625" style="1452" customWidth="1"/>
    <col min="12041" max="12289" width="11.42578125" style="1452"/>
    <col min="12290" max="12295" width="10.42578125" style="1452" customWidth="1"/>
    <col min="12296" max="12296" width="11.140625" style="1452" customWidth="1"/>
    <col min="12297" max="12545" width="11.42578125" style="1452"/>
    <col min="12546" max="12551" width="10.42578125" style="1452" customWidth="1"/>
    <col min="12552" max="12552" width="11.140625" style="1452" customWidth="1"/>
    <col min="12553" max="12801" width="11.42578125" style="1452"/>
    <col min="12802" max="12807" width="10.42578125" style="1452" customWidth="1"/>
    <col min="12808" max="12808" width="11.140625" style="1452" customWidth="1"/>
    <col min="12809" max="13057" width="11.42578125" style="1452"/>
    <col min="13058" max="13063" width="10.42578125" style="1452" customWidth="1"/>
    <col min="13064" max="13064" width="11.140625" style="1452" customWidth="1"/>
    <col min="13065" max="13313" width="11.42578125" style="1452"/>
    <col min="13314" max="13319" width="10.42578125" style="1452" customWidth="1"/>
    <col min="13320" max="13320" width="11.140625" style="1452" customWidth="1"/>
    <col min="13321" max="13569" width="11.42578125" style="1452"/>
    <col min="13570" max="13575" width="10.42578125" style="1452" customWidth="1"/>
    <col min="13576" max="13576" width="11.140625" style="1452" customWidth="1"/>
    <col min="13577" max="13825" width="11.42578125" style="1452"/>
    <col min="13826" max="13831" width="10.42578125" style="1452" customWidth="1"/>
    <col min="13832" max="13832" width="11.140625" style="1452" customWidth="1"/>
    <col min="13833" max="14081" width="11.42578125" style="1452"/>
    <col min="14082" max="14087" width="10.42578125" style="1452" customWidth="1"/>
    <col min="14088" max="14088" width="11.140625" style="1452" customWidth="1"/>
    <col min="14089" max="14337" width="11.42578125" style="1452"/>
    <col min="14338" max="14343" width="10.42578125" style="1452" customWidth="1"/>
    <col min="14344" max="14344" width="11.140625" style="1452" customWidth="1"/>
    <col min="14345" max="14593" width="11.42578125" style="1452"/>
    <col min="14594" max="14599" width="10.42578125" style="1452" customWidth="1"/>
    <col min="14600" max="14600" width="11.140625" style="1452" customWidth="1"/>
    <col min="14601" max="14849" width="11.42578125" style="1452"/>
    <col min="14850" max="14855" width="10.42578125" style="1452" customWidth="1"/>
    <col min="14856" max="14856" width="11.140625" style="1452" customWidth="1"/>
    <col min="14857" max="15105" width="11.42578125" style="1452"/>
    <col min="15106" max="15111" width="10.42578125" style="1452" customWidth="1"/>
    <col min="15112" max="15112" width="11.140625" style="1452" customWidth="1"/>
    <col min="15113" max="15361" width="11.42578125" style="1452"/>
    <col min="15362" max="15367" width="10.42578125" style="1452" customWidth="1"/>
    <col min="15368" max="15368" width="11.140625" style="1452" customWidth="1"/>
    <col min="15369" max="15617" width="11.42578125" style="1452"/>
    <col min="15618" max="15623" width="10.42578125" style="1452" customWidth="1"/>
    <col min="15624" max="15624" width="11.140625" style="1452" customWidth="1"/>
    <col min="15625" max="15873" width="11.42578125" style="1452"/>
    <col min="15874" max="15879" width="10.42578125" style="1452" customWidth="1"/>
    <col min="15880" max="15880" width="11.140625" style="1452" customWidth="1"/>
    <col min="15881" max="16129" width="11.42578125" style="1452"/>
    <col min="16130" max="16135" width="10.42578125" style="1452" customWidth="1"/>
    <col min="16136" max="16136" width="11.140625" style="1452" customWidth="1"/>
    <col min="16137" max="16384" width="11.42578125" style="1452"/>
  </cols>
  <sheetData>
    <row r="1" spans="1:8" ht="11.25" customHeight="1">
      <c r="A1" s="3135">
        <v>64</v>
      </c>
      <c r="B1" s="3135"/>
      <c r="C1" s="3135"/>
      <c r="D1" s="3135"/>
      <c r="E1" s="3135"/>
      <c r="F1" s="3135"/>
      <c r="G1" s="3135"/>
      <c r="H1" s="3135"/>
    </row>
    <row r="2" spans="1:8" ht="7.5" customHeight="1"/>
    <row r="3" spans="1:8" ht="12" customHeight="1">
      <c r="A3" s="1485" t="s">
        <v>6</v>
      </c>
      <c r="B3" s="1516"/>
      <c r="D3" s="1510"/>
      <c r="E3" s="1517" t="s">
        <v>1988</v>
      </c>
      <c r="F3" s="1489"/>
      <c r="G3" s="1489"/>
      <c r="H3" s="1518"/>
    </row>
    <row r="4" spans="1:8" ht="12.75" customHeight="1">
      <c r="A4" s="1519" t="s">
        <v>2303</v>
      </c>
      <c r="B4" s="1520"/>
      <c r="D4" s="1521"/>
    </row>
    <row r="5" spans="1:8" ht="11.25" customHeight="1">
      <c r="E5" s="1522" t="s">
        <v>610</v>
      </c>
    </row>
    <row r="6" spans="1:8" ht="13.5" customHeight="1">
      <c r="A6" s="1522" t="s">
        <v>262</v>
      </c>
      <c r="B6" s="1632"/>
      <c r="E6" s="1522"/>
    </row>
    <row r="7" spans="1:8" ht="12" customHeight="1">
      <c r="A7" s="1522" t="str">
        <f>+'P 63 Détail des charges '!A6</f>
        <v>N° d'immatriculation fiscale:</v>
      </c>
      <c r="C7" s="1523"/>
      <c r="D7" s="1522" t="str">
        <f>+'P 63 Détail des charges '!D6</f>
        <v xml:space="preserve">Exercice clos le : </v>
      </c>
      <c r="E7" s="1524"/>
      <c r="F7" s="1522" t="s">
        <v>264</v>
      </c>
    </row>
    <row r="8" spans="1:8" ht="11.25" customHeight="1"/>
    <row r="9" spans="1:8" ht="11.25" customHeight="1">
      <c r="A9" s="3239" t="str">
        <f>+'P 63 Détail des charges '!A8:H8</f>
        <v>ETAT COMPLEMENTAIRE DU COMMISSARIAT DES IMPOTS / COMPTABILITE NATIONALE</v>
      </c>
      <c r="B9" s="3250"/>
      <c r="C9" s="3250"/>
      <c r="D9" s="3250"/>
      <c r="E9" s="3250"/>
      <c r="F9" s="3250"/>
      <c r="G9" s="3250"/>
      <c r="H9" s="3251"/>
    </row>
    <row r="10" spans="1:8" ht="10.5" customHeight="1"/>
    <row r="11" spans="1:8" ht="10.5" customHeight="1">
      <c r="A11" s="3242" t="s">
        <v>1989</v>
      </c>
      <c r="B11" s="3243"/>
      <c r="C11" s="3243"/>
      <c r="D11" s="3243"/>
      <c r="E11" s="3243"/>
      <c r="F11" s="3243"/>
      <c r="G11" s="3244"/>
      <c r="H11" s="3248" t="s">
        <v>1990</v>
      </c>
    </row>
    <row r="12" spans="1:8" ht="10.5" customHeight="1">
      <c r="A12" s="3245"/>
      <c r="B12" s="3246"/>
      <c r="C12" s="3246"/>
      <c r="D12" s="3246"/>
      <c r="E12" s="3246"/>
      <c r="F12" s="3246"/>
      <c r="G12" s="3247"/>
      <c r="H12" s="3249"/>
    </row>
    <row r="13" spans="1:8" ht="10.5" customHeight="1">
      <c r="A13" s="1784"/>
      <c r="B13" s="1834"/>
      <c r="C13" s="1830"/>
      <c r="D13" s="1830"/>
      <c r="E13" s="1830"/>
      <c r="F13" s="1830"/>
      <c r="G13" s="1831"/>
      <c r="H13" s="1533"/>
    </row>
    <row r="14" spans="1:8" ht="10.5" customHeight="1">
      <c r="A14" s="1525">
        <v>612000</v>
      </c>
      <c r="B14" s="1486" t="s">
        <v>2011</v>
      </c>
      <c r="C14" s="1526"/>
      <c r="D14" s="1526"/>
      <c r="E14" s="1526"/>
      <c r="F14" s="1526"/>
      <c r="G14" s="1534"/>
      <c r="H14" s="1832"/>
    </row>
    <row r="15" spans="1:8" ht="10.5" customHeight="1">
      <c r="A15" s="1525">
        <v>613000</v>
      </c>
      <c r="B15" s="1486" t="s">
        <v>2012</v>
      </c>
      <c r="C15" s="1526"/>
      <c r="D15" s="1526"/>
      <c r="E15" s="1526"/>
      <c r="F15" s="1526"/>
      <c r="G15" s="1534"/>
      <c r="H15" s="1832"/>
    </row>
    <row r="16" spans="1:8" ht="10.5" customHeight="1">
      <c r="A16" s="1525">
        <v>614000</v>
      </c>
      <c r="B16" s="1535" t="s">
        <v>2013</v>
      </c>
      <c r="C16" s="1536"/>
      <c r="D16" s="1455"/>
      <c r="E16" s="1455"/>
      <c r="F16" s="1455"/>
      <c r="G16" s="1537"/>
      <c r="H16" s="1835"/>
    </row>
    <row r="17" spans="1:8" ht="10.5" customHeight="1">
      <c r="A17" s="1647">
        <v>616000</v>
      </c>
      <c r="B17" s="1670" t="s">
        <v>2014</v>
      </c>
      <c r="C17" s="1455"/>
      <c r="D17" s="1455"/>
      <c r="E17" s="1455"/>
      <c r="F17" s="1455"/>
      <c r="G17" s="1537"/>
      <c r="H17" s="1835"/>
    </row>
    <row r="18" spans="1:8" ht="10.5" customHeight="1">
      <c r="A18" s="1525">
        <v>618100</v>
      </c>
      <c r="B18" s="1535" t="s">
        <v>2015</v>
      </c>
      <c r="C18" s="1455"/>
      <c r="D18" s="1455"/>
      <c r="E18" s="1538"/>
      <c r="F18" s="1455"/>
      <c r="G18" s="1537"/>
      <c r="H18" s="1835"/>
    </row>
    <row r="19" spans="1:8" ht="10.5" customHeight="1">
      <c r="A19" s="1647">
        <v>618200</v>
      </c>
      <c r="B19" s="1535" t="s">
        <v>2129</v>
      </c>
      <c r="C19" s="1455"/>
      <c r="D19" s="1457"/>
      <c r="E19" s="1455"/>
      <c r="F19" s="1455"/>
      <c r="G19" s="1537"/>
      <c r="H19" s="1835"/>
    </row>
    <row r="20" spans="1:8" ht="10.5" customHeight="1">
      <c r="A20" s="1647">
        <v>618300</v>
      </c>
      <c r="B20" s="1535" t="s">
        <v>2016</v>
      </c>
      <c r="C20" s="1455"/>
      <c r="D20" s="1538"/>
      <c r="E20" s="1455"/>
      <c r="F20" s="1538"/>
      <c r="G20" s="1537"/>
      <c r="H20" s="1835"/>
    </row>
    <row r="21" spans="1:8" ht="10.5" customHeight="1">
      <c r="A21" s="1527"/>
      <c r="B21" s="1535"/>
      <c r="C21" s="1455"/>
      <c r="D21" s="1455"/>
      <c r="E21" s="1455"/>
      <c r="F21" s="1455"/>
      <c r="G21" s="1537"/>
      <c r="H21" s="1835"/>
    </row>
    <row r="22" spans="1:8" ht="10.5" customHeight="1">
      <c r="A22" s="1528" t="s">
        <v>1543</v>
      </c>
      <c r="B22" s="1539" t="s">
        <v>2017</v>
      </c>
      <c r="C22" s="1455"/>
      <c r="D22" s="1455"/>
      <c r="E22" s="1455"/>
      <c r="F22" s="1455"/>
      <c r="G22" s="1537"/>
      <c r="H22" s="3236"/>
    </row>
    <row r="23" spans="1:8" ht="10.5" customHeight="1">
      <c r="A23" s="1540"/>
      <c r="B23" s="1541"/>
      <c r="C23" s="1542"/>
      <c r="D23" s="1542"/>
      <c r="E23" s="1542"/>
      <c r="F23" s="1542"/>
      <c r="G23" s="1543"/>
      <c r="H23" s="3237"/>
    </row>
    <row r="24" spans="1:8" ht="10.5" customHeight="1">
      <c r="A24" s="1525">
        <v>621000</v>
      </c>
      <c r="B24" s="1535" t="s">
        <v>1201</v>
      </c>
      <c r="C24" s="1455"/>
      <c r="D24" s="1455"/>
      <c r="E24" s="1455"/>
      <c r="F24" s="1455"/>
      <c r="G24" s="1537"/>
      <c r="H24" s="1835"/>
    </row>
    <row r="25" spans="1:8" ht="10.5" customHeight="1">
      <c r="A25" s="1525">
        <v>622100</v>
      </c>
      <c r="B25" s="1535" t="s">
        <v>1720</v>
      </c>
      <c r="C25" s="1454"/>
      <c r="D25" s="1454"/>
      <c r="E25" s="1454"/>
      <c r="F25" s="1454"/>
      <c r="G25" s="1544"/>
      <c r="H25" s="1836"/>
    </row>
    <row r="26" spans="1:8" ht="10.5" customHeight="1">
      <c r="A26" s="1525">
        <v>622200</v>
      </c>
      <c r="B26" s="1535" t="s">
        <v>2018</v>
      </c>
      <c r="C26" s="1455"/>
      <c r="D26" s="1454"/>
      <c r="E26" s="1454"/>
      <c r="F26" s="1454"/>
      <c r="G26" s="1544"/>
      <c r="H26" s="1836"/>
    </row>
    <row r="27" spans="1:8" ht="10.5" customHeight="1">
      <c r="A27" s="1525">
        <v>622300</v>
      </c>
      <c r="B27" s="1486" t="s">
        <v>2130</v>
      </c>
      <c r="C27" s="1526"/>
      <c r="D27" s="1526"/>
      <c r="E27" s="1526"/>
      <c r="F27" s="1526"/>
      <c r="G27" s="1534"/>
      <c r="H27" s="1832"/>
    </row>
    <row r="28" spans="1:8" ht="10.5" customHeight="1">
      <c r="A28" s="1525">
        <v>622400</v>
      </c>
      <c r="B28" s="1486" t="s">
        <v>2019</v>
      </c>
      <c r="C28" s="1526"/>
      <c r="D28" s="1526"/>
      <c r="E28" s="1526"/>
      <c r="F28" s="1526"/>
      <c r="G28" s="1534"/>
      <c r="H28" s="1832"/>
    </row>
    <row r="29" spans="1:8" ht="10.5" customHeight="1">
      <c r="A29" s="1525">
        <v>622500</v>
      </c>
      <c r="B29" s="1486" t="s">
        <v>2020</v>
      </c>
      <c r="C29" s="1526"/>
      <c r="D29" s="1526"/>
      <c r="E29" s="1526"/>
      <c r="F29" s="1526"/>
      <c r="G29" s="1534"/>
      <c r="H29" s="1832"/>
    </row>
    <row r="30" spans="1:8" ht="10.5" customHeight="1">
      <c r="A30" s="1647">
        <v>622600</v>
      </c>
      <c r="B30" s="1623" t="s">
        <v>2181</v>
      </c>
      <c r="C30" s="1643"/>
      <c r="D30" s="1643"/>
      <c r="E30" s="1645"/>
      <c r="F30" s="1645"/>
      <c r="G30" s="1646"/>
      <c r="H30" s="1832"/>
    </row>
    <row r="31" spans="1:8" ht="10.5" customHeight="1">
      <c r="A31" s="1525">
        <v>622800</v>
      </c>
      <c r="B31" s="1486" t="s">
        <v>2021</v>
      </c>
      <c r="C31" s="1526"/>
      <c r="D31" s="1526"/>
      <c r="E31" s="1526"/>
      <c r="F31" s="1526"/>
      <c r="G31" s="1534"/>
      <c r="H31" s="1832"/>
    </row>
    <row r="32" spans="1:8" ht="10.5" customHeight="1">
      <c r="A32" s="1644">
        <v>623</v>
      </c>
      <c r="B32" s="1623" t="s">
        <v>1718</v>
      </c>
      <c r="C32" s="1607"/>
      <c r="D32" s="1607"/>
      <c r="E32" s="1607"/>
      <c r="F32" s="1643"/>
      <c r="G32" s="1534"/>
      <c r="H32" s="1832"/>
    </row>
    <row r="33" spans="1:8" ht="10.5" customHeight="1">
      <c r="A33" s="1525">
        <v>624100</v>
      </c>
      <c r="B33" s="1486" t="s">
        <v>2131</v>
      </c>
      <c r="C33" s="1526"/>
      <c r="D33" s="1526"/>
      <c r="E33" s="1526"/>
      <c r="F33" s="1526"/>
      <c r="G33" s="1534"/>
      <c r="H33" s="1832"/>
    </row>
    <row r="34" spans="1:8" ht="11.25" customHeight="1">
      <c r="A34" s="1525">
        <v>624200</v>
      </c>
      <c r="B34" s="1486" t="s">
        <v>2132</v>
      </c>
      <c r="C34" s="1526"/>
      <c r="D34" s="1526"/>
      <c r="E34" s="1526"/>
      <c r="F34" s="1526"/>
      <c r="G34" s="1534"/>
      <c r="H34" s="1832"/>
    </row>
    <row r="35" spans="1:8" ht="10.5" customHeight="1">
      <c r="A35" s="1525">
        <v>624300</v>
      </c>
      <c r="B35" s="1486" t="s">
        <v>2022</v>
      </c>
      <c r="C35" s="1526"/>
      <c r="D35" s="1526"/>
      <c r="E35" s="1526"/>
      <c r="F35" s="1526"/>
      <c r="G35" s="1534"/>
      <c r="H35" s="1832"/>
    </row>
    <row r="36" spans="1:8" ht="12" customHeight="1">
      <c r="A36" s="1525">
        <v>624800</v>
      </c>
      <c r="B36" s="1486" t="s">
        <v>2133</v>
      </c>
      <c r="C36" s="1526"/>
      <c r="D36" s="1526"/>
      <c r="E36" s="1526"/>
      <c r="F36" s="1526"/>
      <c r="G36" s="1534"/>
      <c r="H36" s="1832"/>
    </row>
    <row r="37" spans="1:8" ht="11.25" customHeight="1">
      <c r="A37" s="1527">
        <v>625</v>
      </c>
      <c r="B37" s="1486" t="s">
        <v>2134</v>
      </c>
      <c r="C37" s="1526"/>
      <c r="D37" s="1526"/>
      <c r="E37" s="1526"/>
      <c r="F37" s="1526"/>
      <c r="G37" s="1534"/>
      <c r="H37" s="1832"/>
    </row>
    <row r="38" spans="1:8" ht="10.5" customHeight="1">
      <c r="A38" s="1525">
        <v>626100</v>
      </c>
      <c r="B38" s="1486" t="s">
        <v>2023</v>
      </c>
      <c r="C38" s="1526"/>
      <c r="D38" s="1526"/>
      <c r="E38" s="1526"/>
      <c r="F38" s="1526"/>
      <c r="G38" s="1534"/>
      <c r="H38" s="1832"/>
    </row>
    <row r="39" spans="1:8" ht="10.5" customHeight="1">
      <c r="A39" s="1525">
        <v>626500</v>
      </c>
      <c r="B39" s="1486" t="s">
        <v>2024</v>
      </c>
      <c r="C39" s="1526"/>
      <c r="D39" s="1526"/>
      <c r="E39" s="1526"/>
      <c r="F39" s="1526"/>
      <c r="G39" s="1534"/>
      <c r="H39" s="1832"/>
    </row>
    <row r="40" spans="1:8" ht="10.5" customHeight="1">
      <c r="A40" s="1525">
        <v>626600</v>
      </c>
      <c r="B40" s="1486" t="s">
        <v>2025</v>
      </c>
      <c r="C40" s="1526"/>
      <c r="D40" s="1526"/>
      <c r="E40" s="1526"/>
      <c r="F40" s="1526"/>
      <c r="G40" s="1534"/>
      <c r="H40" s="1832"/>
    </row>
    <row r="41" spans="1:8" ht="11.25" customHeight="1">
      <c r="A41" s="1527">
        <v>627</v>
      </c>
      <c r="B41" s="1486" t="s">
        <v>1203</v>
      </c>
      <c r="C41" s="1526"/>
      <c r="D41" s="1526"/>
      <c r="E41" s="1526"/>
      <c r="F41" s="1526"/>
      <c r="G41" s="1534"/>
      <c r="H41" s="1832"/>
    </row>
    <row r="42" spans="1:8" ht="11.25" customHeight="1">
      <c r="A42" s="1525">
        <v>628000</v>
      </c>
      <c r="B42" s="1486" t="s">
        <v>2026</v>
      </c>
      <c r="C42" s="1526"/>
      <c r="D42" s="1526"/>
      <c r="E42" s="1526"/>
      <c r="F42" s="1526"/>
      <c r="G42" s="1534"/>
      <c r="H42" s="1832"/>
    </row>
    <row r="43" spans="1:8" ht="10.5" customHeight="1">
      <c r="A43" s="1527">
        <v>631</v>
      </c>
      <c r="B43" s="1486" t="s">
        <v>1205</v>
      </c>
      <c r="C43" s="1526"/>
      <c r="D43" s="1526"/>
      <c r="E43" s="1526"/>
      <c r="F43" s="1526"/>
      <c r="G43" s="1534"/>
      <c r="H43" s="1832"/>
    </row>
    <row r="44" spans="1:8" ht="10.5" customHeight="1">
      <c r="A44" s="1525">
        <v>632200</v>
      </c>
      <c r="B44" s="1486" t="s">
        <v>2027</v>
      </c>
      <c r="C44" s="1526"/>
      <c r="D44" s="1526"/>
      <c r="E44" s="1526"/>
      <c r="F44" s="1526"/>
      <c r="G44" s="1534"/>
      <c r="H44" s="1832"/>
    </row>
    <row r="45" spans="1:8" s="1640" customFormat="1" ht="11.25" customHeight="1">
      <c r="A45" s="1700">
        <v>632400</v>
      </c>
      <c r="B45" s="1701" t="s">
        <v>2278</v>
      </c>
      <c r="C45" s="1639"/>
      <c r="D45" s="1639"/>
      <c r="E45" s="1639"/>
      <c r="F45" s="1639"/>
      <c r="G45" s="1702"/>
      <c r="H45" s="1837"/>
    </row>
    <row r="46" spans="1:8" ht="10.5" customHeight="1">
      <c r="A46" s="1525">
        <v>632500</v>
      </c>
      <c r="B46" s="1486" t="s">
        <v>2028</v>
      </c>
      <c r="C46" s="1526"/>
      <c r="D46" s="1526"/>
      <c r="E46" s="1526"/>
      <c r="F46" s="1526"/>
      <c r="G46" s="1534"/>
      <c r="H46" s="1832"/>
    </row>
    <row r="47" spans="1:8" ht="10.5" customHeight="1">
      <c r="A47" s="1525">
        <v>632800</v>
      </c>
      <c r="B47" s="1486" t="s">
        <v>2029</v>
      </c>
      <c r="C47" s="1526"/>
      <c r="D47" s="1526"/>
      <c r="E47" s="1526"/>
      <c r="F47" s="1526"/>
      <c r="G47" s="1534"/>
      <c r="H47" s="1832"/>
    </row>
    <row r="48" spans="1:8" ht="10.5" customHeight="1">
      <c r="A48" s="1647">
        <v>632900</v>
      </c>
      <c r="B48" s="1623" t="s">
        <v>2030</v>
      </c>
      <c r="C48" s="1607"/>
      <c r="D48" s="1607"/>
      <c r="E48" s="1607"/>
      <c r="F48" s="1607"/>
      <c r="G48" s="1648"/>
      <c r="H48" s="1838"/>
    </row>
    <row r="49" spans="1:10" ht="10.5" customHeight="1">
      <c r="A49" s="1525">
        <v>633000</v>
      </c>
      <c r="B49" s="1486" t="s">
        <v>1724</v>
      </c>
      <c r="C49" s="1526"/>
      <c r="D49" s="1526"/>
      <c r="E49" s="1526"/>
      <c r="F49" s="1526"/>
      <c r="G49" s="1534"/>
      <c r="H49" s="1832"/>
    </row>
    <row r="50" spans="1:10" ht="10.5" customHeight="1">
      <c r="A50" s="1527">
        <v>634</v>
      </c>
      <c r="B50" s="1486" t="s">
        <v>2031</v>
      </c>
      <c r="C50" s="1526"/>
      <c r="D50" s="1526"/>
      <c r="E50" s="1526"/>
      <c r="F50" s="1526"/>
      <c r="G50" s="1534"/>
      <c r="H50" s="1832"/>
    </row>
    <row r="51" spans="1:10" ht="10.5" customHeight="1">
      <c r="A51" s="1527">
        <v>635</v>
      </c>
      <c r="B51" s="1486" t="s">
        <v>2032</v>
      </c>
      <c r="C51" s="1526"/>
      <c r="D51" s="1526"/>
      <c r="E51" s="1526"/>
      <c r="F51" s="1526"/>
      <c r="G51" s="1534"/>
      <c r="H51" s="1832"/>
    </row>
    <row r="52" spans="1:10" ht="10.5" customHeight="1">
      <c r="A52" s="1644">
        <v>637</v>
      </c>
      <c r="B52" s="1623" t="s">
        <v>2135</v>
      </c>
      <c r="C52" s="1607"/>
      <c r="D52" s="1607"/>
      <c r="E52" s="1607"/>
      <c r="F52" s="1526"/>
      <c r="G52" s="1534"/>
      <c r="H52" s="1832"/>
    </row>
    <row r="53" spans="1:10" ht="10.5" customHeight="1">
      <c r="A53" s="1525">
        <v>638100</v>
      </c>
      <c r="B53" s="1486" t="s">
        <v>2033</v>
      </c>
      <c r="C53" s="1526"/>
      <c r="D53" s="1526"/>
      <c r="E53" s="1526"/>
      <c r="F53" s="1526"/>
      <c r="G53" s="1534"/>
      <c r="H53" s="1832"/>
    </row>
    <row r="54" spans="1:10" ht="10.5" customHeight="1">
      <c r="A54" s="1525">
        <v>638200</v>
      </c>
      <c r="B54" s="1486" t="s">
        <v>2034</v>
      </c>
      <c r="C54" s="1526"/>
      <c r="D54" s="1526" t="s">
        <v>2182</v>
      </c>
      <c r="E54" s="1526"/>
      <c r="F54" s="1526"/>
      <c r="G54" s="1534"/>
      <c r="H54" s="1832"/>
    </row>
    <row r="55" spans="1:10">
      <c r="A55" s="1525">
        <v>638300</v>
      </c>
      <c r="B55" s="1486" t="s">
        <v>2035</v>
      </c>
      <c r="C55" s="1526"/>
      <c r="D55" s="1526"/>
      <c r="E55" s="1526"/>
      <c r="F55" s="1526"/>
      <c r="G55" s="1534"/>
      <c r="H55" s="1832"/>
      <c r="I55" s="1530"/>
    </row>
    <row r="56" spans="1:10">
      <c r="A56" s="1525">
        <v>638400</v>
      </c>
      <c r="B56" s="1486" t="s">
        <v>2036</v>
      </c>
      <c r="C56" s="1526"/>
      <c r="D56" s="1526"/>
      <c r="E56" s="1526"/>
      <c r="F56" s="1526"/>
      <c r="G56" s="1534"/>
      <c r="H56" s="1832"/>
    </row>
    <row r="57" spans="1:10">
      <c r="A57" s="1527"/>
      <c r="B57" s="1486"/>
      <c r="C57" s="1526"/>
      <c r="D57" s="1526"/>
      <c r="E57" s="1526"/>
      <c r="F57" s="1526"/>
      <c r="G57" s="1534"/>
      <c r="H57" s="1832"/>
    </row>
    <row r="58" spans="1:10">
      <c r="A58" s="1528" t="s">
        <v>1545</v>
      </c>
      <c r="B58" s="1545" t="s">
        <v>1546</v>
      </c>
      <c r="C58" s="1526"/>
      <c r="D58" s="1526"/>
      <c r="E58" s="1526"/>
      <c r="F58" s="1526"/>
      <c r="G58" s="1534"/>
      <c r="H58" s="3236"/>
    </row>
    <row r="59" spans="1:10">
      <c r="A59" s="1785"/>
      <c r="B59" s="1839"/>
      <c r="C59" s="1546"/>
      <c r="D59" s="1546"/>
      <c r="E59" s="1546"/>
      <c r="F59" s="1546"/>
      <c r="G59" s="1547"/>
      <c r="H59" s="3237"/>
      <c r="J59" s="1530"/>
    </row>
  </sheetData>
  <mergeCells count="6">
    <mergeCell ref="H58:H59"/>
    <mergeCell ref="A1:H1"/>
    <mergeCell ref="A9:H9"/>
    <mergeCell ref="A11:G12"/>
    <mergeCell ref="H11:H12"/>
    <mergeCell ref="H22:H23"/>
  </mergeCells>
  <pageMargins left="0.78740157499999996" right="0.78740157499999996" top="0.984251969" bottom="0.984251969" header="0.4921259845" footer="0.4921259845"/>
  <headerFooter alignWithMargins="0"/>
  <colBreaks count="1" manualBreakCount="1">
    <brk id="8" max="1048575" man="1"/>
  </colBreaks>
  <drawing r:id="rId1"/>
</worksheet>
</file>

<file path=xl/worksheets/sheet64.xml><?xml version="1.0" encoding="utf-8"?>
<worksheet xmlns="http://schemas.openxmlformats.org/spreadsheetml/2006/main" xmlns:r="http://schemas.openxmlformats.org/officeDocument/2006/relationships">
  <sheetPr>
    <tabColor rgb="FF92D050"/>
  </sheetPr>
  <dimension ref="A1:J66"/>
  <sheetViews>
    <sheetView showGridLines="0" zoomScale="130" zoomScaleNormal="130" zoomScalePageLayoutView="130" workbookViewId="0">
      <selection activeCell="I18" sqref="I18"/>
    </sheetView>
  </sheetViews>
  <sheetFormatPr baseColWidth="10" defaultRowHeight="12.75"/>
  <cols>
    <col min="1" max="5" width="10" style="1624" customWidth="1"/>
    <col min="6" max="6" width="11.7109375" style="1624" customWidth="1"/>
    <col min="7" max="7" width="8.140625" style="1624" customWidth="1"/>
    <col min="8" max="8" width="12.85546875" style="1624" customWidth="1"/>
    <col min="9" max="9" width="11.42578125" style="1624"/>
    <col min="10" max="10" width="14.28515625" style="1624" customWidth="1"/>
    <col min="11" max="256" width="11.42578125" style="1624"/>
    <col min="257" max="261" width="10" style="1624" customWidth="1"/>
    <col min="262" max="262" width="11.7109375" style="1624" customWidth="1"/>
    <col min="263" max="263" width="8.140625" style="1624" customWidth="1"/>
    <col min="264" max="264" width="12.85546875" style="1624" customWidth="1"/>
    <col min="265" max="265" width="11.42578125" style="1624"/>
    <col min="266" max="266" width="14.28515625" style="1624" customWidth="1"/>
    <col min="267" max="512" width="11.42578125" style="1624"/>
    <col min="513" max="517" width="10" style="1624" customWidth="1"/>
    <col min="518" max="518" width="11.7109375" style="1624" customWidth="1"/>
    <col min="519" max="519" width="8.140625" style="1624" customWidth="1"/>
    <col min="520" max="520" width="12.85546875" style="1624" customWidth="1"/>
    <col min="521" max="521" width="11.42578125" style="1624"/>
    <col min="522" max="522" width="14.28515625" style="1624" customWidth="1"/>
    <col min="523" max="768" width="11.42578125" style="1624"/>
    <col min="769" max="773" width="10" style="1624" customWidth="1"/>
    <col min="774" max="774" width="11.7109375" style="1624" customWidth="1"/>
    <col min="775" max="775" width="8.140625" style="1624" customWidth="1"/>
    <col min="776" max="776" width="12.85546875" style="1624" customWidth="1"/>
    <col min="777" max="777" width="11.42578125" style="1624"/>
    <col min="778" max="778" width="14.28515625" style="1624" customWidth="1"/>
    <col min="779" max="1024" width="11.42578125" style="1624"/>
    <col min="1025" max="1029" width="10" style="1624" customWidth="1"/>
    <col min="1030" max="1030" width="11.7109375" style="1624" customWidth="1"/>
    <col min="1031" max="1031" width="8.140625" style="1624" customWidth="1"/>
    <col min="1032" max="1032" width="12.85546875" style="1624" customWidth="1"/>
    <col min="1033" max="1033" width="11.42578125" style="1624"/>
    <col min="1034" max="1034" width="14.28515625" style="1624" customWidth="1"/>
    <col min="1035" max="1280" width="11.42578125" style="1624"/>
    <col min="1281" max="1285" width="10" style="1624" customWidth="1"/>
    <col min="1286" max="1286" width="11.7109375" style="1624" customWidth="1"/>
    <col min="1287" max="1287" width="8.140625" style="1624" customWidth="1"/>
    <col min="1288" max="1288" width="12.85546875" style="1624" customWidth="1"/>
    <col min="1289" max="1289" width="11.42578125" style="1624"/>
    <col min="1290" max="1290" width="14.28515625" style="1624" customWidth="1"/>
    <col min="1291" max="1536" width="11.42578125" style="1624"/>
    <col min="1537" max="1541" width="10" style="1624" customWidth="1"/>
    <col min="1542" max="1542" width="11.7109375" style="1624" customWidth="1"/>
    <col min="1543" max="1543" width="8.140625" style="1624" customWidth="1"/>
    <col min="1544" max="1544" width="12.85546875" style="1624" customWidth="1"/>
    <col min="1545" max="1545" width="11.42578125" style="1624"/>
    <col min="1546" max="1546" width="14.28515625" style="1624" customWidth="1"/>
    <col min="1547" max="1792" width="11.42578125" style="1624"/>
    <col min="1793" max="1797" width="10" style="1624" customWidth="1"/>
    <col min="1798" max="1798" width="11.7109375" style="1624" customWidth="1"/>
    <col min="1799" max="1799" width="8.140625" style="1624" customWidth="1"/>
    <col min="1800" max="1800" width="12.85546875" style="1624" customWidth="1"/>
    <col min="1801" max="1801" width="11.42578125" style="1624"/>
    <col min="1802" max="1802" width="14.28515625" style="1624" customWidth="1"/>
    <col min="1803" max="2048" width="11.42578125" style="1624"/>
    <col min="2049" max="2053" width="10" style="1624" customWidth="1"/>
    <col min="2054" max="2054" width="11.7109375" style="1624" customWidth="1"/>
    <col min="2055" max="2055" width="8.140625" style="1624" customWidth="1"/>
    <col min="2056" max="2056" width="12.85546875" style="1624" customWidth="1"/>
    <col min="2057" max="2057" width="11.42578125" style="1624"/>
    <col min="2058" max="2058" width="14.28515625" style="1624" customWidth="1"/>
    <col min="2059" max="2304" width="11.42578125" style="1624"/>
    <col min="2305" max="2309" width="10" style="1624" customWidth="1"/>
    <col min="2310" max="2310" width="11.7109375" style="1624" customWidth="1"/>
    <col min="2311" max="2311" width="8.140625" style="1624" customWidth="1"/>
    <col min="2312" max="2312" width="12.85546875" style="1624" customWidth="1"/>
    <col min="2313" max="2313" width="11.42578125" style="1624"/>
    <col min="2314" max="2314" width="14.28515625" style="1624" customWidth="1"/>
    <col min="2315" max="2560" width="11.42578125" style="1624"/>
    <col min="2561" max="2565" width="10" style="1624" customWidth="1"/>
    <col min="2566" max="2566" width="11.7109375" style="1624" customWidth="1"/>
    <col min="2567" max="2567" width="8.140625" style="1624" customWidth="1"/>
    <col min="2568" max="2568" width="12.85546875" style="1624" customWidth="1"/>
    <col min="2569" max="2569" width="11.42578125" style="1624"/>
    <col min="2570" max="2570" width="14.28515625" style="1624" customWidth="1"/>
    <col min="2571" max="2816" width="11.42578125" style="1624"/>
    <col min="2817" max="2821" width="10" style="1624" customWidth="1"/>
    <col min="2822" max="2822" width="11.7109375" style="1624" customWidth="1"/>
    <col min="2823" max="2823" width="8.140625" style="1624" customWidth="1"/>
    <col min="2824" max="2824" width="12.85546875" style="1624" customWidth="1"/>
    <col min="2825" max="2825" width="11.42578125" style="1624"/>
    <col min="2826" max="2826" width="14.28515625" style="1624" customWidth="1"/>
    <col min="2827" max="3072" width="11.42578125" style="1624"/>
    <col min="3073" max="3077" width="10" style="1624" customWidth="1"/>
    <col min="3078" max="3078" width="11.7109375" style="1624" customWidth="1"/>
    <col min="3079" max="3079" width="8.140625" style="1624" customWidth="1"/>
    <col min="3080" max="3080" width="12.85546875" style="1624" customWidth="1"/>
    <col min="3081" max="3081" width="11.42578125" style="1624"/>
    <col min="3082" max="3082" width="14.28515625" style="1624" customWidth="1"/>
    <col min="3083" max="3328" width="11.42578125" style="1624"/>
    <col min="3329" max="3333" width="10" style="1624" customWidth="1"/>
    <col min="3334" max="3334" width="11.7109375" style="1624" customWidth="1"/>
    <col min="3335" max="3335" width="8.140625" style="1624" customWidth="1"/>
    <col min="3336" max="3336" width="12.85546875" style="1624" customWidth="1"/>
    <col min="3337" max="3337" width="11.42578125" style="1624"/>
    <col min="3338" max="3338" width="14.28515625" style="1624" customWidth="1"/>
    <col min="3339" max="3584" width="11.42578125" style="1624"/>
    <col min="3585" max="3589" width="10" style="1624" customWidth="1"/>
    <col min="3590" max="3590" width="11.7109375" style="1624" customWidth="1"/>
    <col min="3591" max="3591" width="8.140625" style="1624" customWidth="1"/>
    <col min="3592" max="3592" width="12.85546875" style="1624" customWidth="1"/>
    <col min="3593" max="3593" width="11.42578125" style="1624"/>
    <col min="3594" max="3594" width="14.28515625" style="1624" customWidth="1"/>
    <col min="3595" max="3840" width="11.42578125" style="1624"/>
    <col min="3841" max="3845" width="10" style="1624" customWidth="1"/>
    <col min="3846" max="3846" width="11.7109375" style="1624" customWidth="1"/>
    <col min="3847" max="3847" width="8.140625" style="1624" customWidth="1"/>
    <col min="3848" max="3848" width="12.85546875" style="1624" customWidth="1"/>
    <col min="3849" max="3849" width="11.42578125" style="1624"/>
    <col min="3850" max="3850" width="14.28515625" style="1624" customWidth="1"/>
    <col min="3851" max="4096" width="11.42578125" style="1624"/>
    <col min="4097" max="4101" width="10" style="1624" customWidth="1"/>
    <col min="4102" max="4102" width="11.7109375" style="1624" customWidth="1"/>
    <col min="4103" max="4103" width="8.140625" style="1624" customWidth="1"/>
    <col min="4104" max="4104" width="12.85546875" style="1624" customWidth="1"/>
    <col min="4105" max="4105" width="11.42578125" style="1624"/>
    <col min="4106" max="4106" width="14.28515625" style="1624" customWidth="1"/>
    <col min="4107" max="4352" width="11.42578125" style="1624"/>
    <col min="4353" max="4357" width="10" style="1624" customWidth="1"/>
    <col min="4358" max="4358" width="11.7109375" style="1624" customWidth="1"/>
    <col min="4359" max="4359" width="8.140625" style="1624" customWidth="1"/>
    <col min="4360" max="4360" width="12.85546875" style="1624" customWidth="1"/>
    <col min="4361" max="4361" width="11.42578125" style="1624"/>
    <col min="4362" max="4362" width="14.28515625" style="1624" customWidth="1"/>
    <col min="4363" max="4608" width="11.42578125" style="1624"/>
    <col min="4609" max="4613" width="10" style="1624" customWidth="1"/>
    <col min="4614" max="4614" width="11.7109375" style="1624" customWidth="1"/>
    <col min="4615" max="4615" width="8.140625" style="1624" customWidth="1"/>
    <col min="4616" max="4616" width="12.85546875" style="1624" customWidth="1"/>
    <col min="4617" max="4617" width="11.42578125" style="1624"/>
    <col min="4618" max="4618" width="14.28515625" style="1624" customWidth="1"/>
    <col min="4619" max="4864" width="11.42578125" style="1624"/>
    <col min="4865" max="4869" width="10" style="1624" customWidth="1"/>
    <col min="4870" max="4870" width="11.7109375" style="1624" customWidth="1"/>
    <col min="4871" max="4871" width="8.140625" style="1624" customWidth="1"/>
    <col min="4872" max="4872" width="12.85546875" style="1624" customWidth="1"/>
    <col min="4873" max="4873" width="11.42578125" style="1624"/>
    <col min="4874" max="4874" width="14.28515625" style="1624" customWidth="1"/>
    <col min="4875" max="5120" width="11.42578125" style="1624"/>
    <col min="5121" max="5125" width="10" style="1624" customWidth="1"/>
    <col min="5126" max="5126" width="11.7109375" style="1624" customWidth="1"/>
    <col min="5127" max="5127" width="8.140625" style="1624" customWidth="1"/>
    <col min="5128" max="5128" width="12.85546875" style="1624" customWidth="1"/>
    <col min="5129" max="5129" width="11.42578125" style="1624"/>
    <col min="5130" max="5130" width="14.28515625" style="1624" customWidth="1"/>
    <col min="5131" max="5376" width="11.42578125" style="1624"/>
    <col min="5377" max="5381" width="10" style="1624" customWidth="1"/>
    <col min="5382" max="5382" width="11.7109375" style="1624" customWidth="1"/>
    <col min="5383" max="5383" width="8.140625" style="1624" customWidth="1"/>
    <col min="5384" max="5384" width="12.85546875" style="1624" customWidth="1"/>
    <col min="5385" max="5385" width="11.42578125" style="1624"/>
    <col min="5386" max="5386" width="14.28515625" style="1624" customWidth="1"/>
    <col min="5387" max="5632" width="11.42578125" style="1624"/>
    <col min="5633" max="5637" width="10" style="1624" customWidth="1"/>
    <col min="5638" max="5638" width="11.7109375" style="1624" customWidth="1"/>
    <col min="5639" max="5639" width="8.140625" style="1624" customWidth="1"/>
    <col min="5640" max="5640" width="12.85546875" style="1624" customWidth="1"/>
    <col min="5641" max="5641" width="11.42578125" style="1624"/>
    <col min="5642" max="5642" width="14.28515625" style="1624" customWidth="1"/>
    <col min="5643" max="5888" width="11.42578125" style="1624"/>
    <col min="5889" max="5893" width="10" style="1624" customWidth="1"/>
    <col min="5894" max="5894" width="11.7109375" style="1624" customWidth="1"/>
    <col min="5895" max="5895" width="8.140625" style="1624" customWidth="1"/>
    <col min="5896" max="5896" width="12.85546875" style="1624" customWidth="1"/>
    <col min="5897" max="5897" width="11.42578125" style="1624"/>
    <col min="5898" max="5898" width="14.28515625" style="1624" customWidth="1"/>
    <col min="5899" max="6144" width="11.42578125" style="1624"/>
    <col min="6145" max="6149" width="10" style="1624" customWidth="1"/>
    <col min="6150" max="6150" width="11.7109375" style="1624" customWidth="1"/>
    <col min="6151" max="6151" width="8.140625" style="1624" customWidth="1"/>
    <col min="6152" max="6152" width="12.85546875" style="1624" customWidth="1"/>
    <col min="6153" max="6153" width="11.42578125" style="1624"/>
    <col min="6154" max="6154" width="14.28515625" style="1624" customWidth="1"/>
    <col min="6155" max="6400" width="11.42578125" style="1624"/>
    <col min="6401" max="6405" width="10" style="1624" customWidth="1"/>
    <col min="6406" max="6406" width="11.7109375" style="1624" customWidth="1"/>
    <col min="6407" max="6407" width="8.140625" style="1624" customWidth="1"/>
    <col min="6408" max="6408" width="12.85546875" style="1624" customWidth="1"/>
    <col min="6409" max="6409" width="11.42578125" style="1624"/>
    <col min="6410" max="6410" width="14.28515625" style="1624" customWidth="1"/>
    <col min="6411" max="6656" width="11.42578125" style="1624"/>
    <col min="6657" max="6661" width="10" style="1624" customWidth="1"/>
    <col min="6662" max="6662" width="11.7109375" style="1624" customWidth="1"/>
    <col min="6663" max="6663" width="8.140625" style="1624" customWidth="1"/>
    <col min="6664" max="6664" width="12.85546875" style="1624" customWidth="1"/>
    <col min="6665" max="6665" width="11.42578125" style="1624"/>
    <col min="6666" max="6666" width="14.28515625" style="1624" customWidth="1"/>
    <col min="6667" max="6912" width="11.42578125" style="1624"/>
    <col min="6913" max="6917" width="10" style="1624" customWidth="1"/>
    <col min="6918" max="6918" width="11.7109375" style="1624" customWidth="1"/>
    <col min="6919" max="6919" width="8.140625" style="1624" customWidth="1"/>
    <col min="6920" max="6920" width="12.85546875" style="1624" customWidth="1"/>
    <col min="6921" max="6921" width="11.42578125" style="1624"/>
    <col min="6922" max="6922" width="14.28515625" style="1624" customWidth="1"/>
    <col min="6923" max="7168" width="11.42578125" style="1624"/>
    <col min="7169" max="7173" width="10" style="1624" customWidth="1"/>
    <col min="7174" max="7174" width="11.7109375" style="1624" customWidth="1"/>
    <col min="7175" max="7175" width="8.140625" style="1624" customWidth="1"/>
    <col min="7176" max="7176" width="12.85546875" style="1624" customWidth="1"/>
    <col min="7177" max="7177" width="11.42578125" style="1624"/>
    <col min="7178" max="7178" width="14.28515625" style="1624" customWidth="1"/>
    <col min="7179" max="7424" width="11.42578125" style="1624"/>
    <col min="7425" max="7429" width="10" style="1624" customWidth="1"/>
    <col min="7430" max="7430" width="11.7109375" style="1624" customWidth="1"/>
    <col min="7431" max="7431" width="8.140625" style="1624" customWidth="1"/>
    <col min="7432" max="7432" width="12.85546875" style="1624" customWidth="1"/>
    <col min="7433" max="7433" width="11.42578125" style="1624"/>
    <col min="7434" max="7434" width="14.28515625" style="1624" customWidth="1"/>
    <col min="7435" max="7680" width="11.42578125" style="1624"/>
    <col min="7681" max="7685" width="10" style="1624" customWidth="1"/>
    <col min="7686" max="7686" width="11.7109375" style="1624" customWidth="1"/>
    <col min="7687" max="7687" width="8.140625" style="1624" customWidth="1"/>
    <col min="7688" max="7688" width="12.85546875" style="1624" customWidth="1"/>
    <col min="7689" max="7689" width="11.42578125" style="1624"/>
    <col min="7690" max="7690" width="14.28515625" style="1624" customWidth="1"/>
    <col min="7691" max="7936" width="11.42578125" style="1624"/>
    <col min="7937" max="7941" width="10" style="1624" customWidth="1"/>
    <col min="7942" max="7942" width="11.7109375" style="1624" customWidth="1"/>
    <col min="7943" max="7943" width="8.140625" style="1624" customWidth="1"/>
    <col min="7944" max="7944" width="12.85546875" style="1624" customWidth="1"/>
    <col min="7945" max="7945" width="11.42578125" style="1624"/>
    <col min="7946" max="7946" width="14.28515625" style="1624" customWidth="1"/>
    <col min="7947" max="8192" width="11.42578125" style="1624"/>
    <col min="8193" max="8197" width="10" style="1624" customWidth="1"/>
    <col min="8198" max="8198" width="11.7109375" style="1624" customWidth="1"/>
    <col min="8199" max="8199" width="8.140625" style="1624" customWidth="1"/>
    <col min="8200" max="8200" width="12.85546875" style="1624" customWidth="1"/>
    <col min="8201" max="8201" width="11.42578125" style="1624"/>
    <col min="8202" max="8202" width="14.28515625" style="1624" customWidth="1"/>
    <col min="8203" max="8448" width="11.42578125" style="1624"/>
    <col min="8449" max="8453" width="10" style="1624" customWidth="1"/>
    <col min="8454" max="8454" width="11.7109375" style="1624" customWidth="1"/>
    <col min="8455" max="8455" width="8.140625" style="1624" customWidth="1"/>
    <col min="8456" max="8456" width="12.85546875" style="1624" customWidth="1"/>
    <col min="8457" max="8457" width="11.42578125" style="1624"/>
    <col min="8458" max="8458" width="14.28515625" style="1624" customWidth="1"/>
    <col min="8459" max="8704" width="11.42578125" style="1624"/>
    <col min="8705" max="8709" width="10" style="1624" customWidth="1"/>
    <col min="8710" max="8710" width="11.7109375" style="1624" customWidth="1"/>
    <col min="8711" max="8711" width="8.140625" style="1624" customWidth="1"/>
    <col min="8712" max="8712" width="12.85546875" style="1624" customWidth="1"/>
    <col min="8713" max="8713" width="11.42578125" style="1624"/>
    <col min="8714" max="8714" width="14.28515625" style="1624" customWidth="1"/>
    <col min="8715" max="8960" width="11.42578125" style="1624"/>
    <col min="8961" max="8965" width="10" style="1624" customWidth="1"/>
    <col min="8966" max="8966" width="11.7109375" style="1624" customWidth="1"/>
    <col min="8967" max="8967" width="8.140625" style="1624" customWidth="1"/>
    <col min="8968" max="8968" width="12.85546875" style="1624" customWidth="1"/>
    <col min="8969" max="8969" width="11.42578125" style="1624"/>
    <col min="8970" max="8970" width="14.28515625" style="1624" customWidth="1"/>
    <col min="8971" max="9216" width="11.42578125" style="1624"/>
    <col min="9217" max="9221" width="10" style="1624" customWidth="1"/>
    <col min="9222" max="9222" width="11.7109375" style="1624" customWidth="1"/>
    <col min="9223" max="9223" width="8.140625" style="1624" customWidth="1"/>
    <col min="9224" max="9224" width="12.85546875" style="1624" customWidth="1"/>
    <col min="9225" max="9225" width="11.42578125" style="1624"/>
    <col min="9226" max="9226" width="14.28515625" style="1624" customWidth="1"/>
    <col min="9227" max="9472" width="11.42578125" style="1624"/>
    <col min="9473" max="9477" width="10" style="1624" customWidth="1"/>
    <col min="9478" max="9478" width="11.7109375" style="1624" customWidth="1"/>
    <col min="9479" max="9479" width="8.140625" style="1624" customWidth="1"/>
    <col min="9480" max="9480" width="12.85546875" style="1624" customWidth="1"/>
    <col min="9481" max="9481" width="11.42578125" style="1624"/>
    <col min="9482" max="9482" width="14.28515625" style="1624" customWidth="1"/>
    <col min="9483" max="9728" width="11.42578125" style="1624"/>
    <col min="9729" max="9733" width="10" style="1624" customWidth="1"/>
    <col min="9734" max="9734" width="11.7109375" style="1624" customWidth="1"/>
    <col min="9735" max="9735" width="8.140625" style="1624" customWidth="1"/>
    <col min="9736" max="9736" width="12.85546875" style="1624" customWidth="1"/>
    <col min="9737" max="9737" width="11.42578125" style="1624"/>
    <col min="9738" max="9738" width="14.28515625" style="1624" customWidth="1"/>
    <col min="9739" max="9984" width="11.42578125" style="1624"/>
    <col min="9985" max="9989" width="10" style="1624" customWidth="1"/>
    <col min="9990" max="9990" width="11.7109375" style="1624" customWidth="1"/>
    <col min="9991" max="9991" width="8.140625" style="1624" customWidth="1"/>
    <col min="9992" max="9992" width="12.85546875" style="1624" customWidth="1"/>
    <col min="9993" max="9993" width="11.42578125" style="1624"/>
    <col min="9994" max="9994" width="14.28515625" style="1624" customWidth="1"/>
    <col min="9995" max="10240" width="11.42578125" style="1624"/>
    <col min="10241" max="10245" width="10" style="1624" customWidth="1"/>
    <col min="10246" max="10246" width="11.7109375" style="1624" customWidth="1"/>
    <col min="10247" max="10247" width="8.140625" style="1624" customWidth="1"/>
    <col min="10248" max="10248" width="12.85546875" style="1624" customWidth="1"/>
    <col min="10249" max="10249" width="11.42578125" style="1624"/>
    <col min="10250" max="10250" width="14.28515625" style="1624" customWidth="1"/>
    <col min="10251" max="10496" width="11.42578125" style="1624"/>
    <col min="10497" max="10501" width="10" style="1624" customWidth="1"/>
    <col min="10502" max="10502" width="11.7109375" style="1624" customWidth="1"/>
    <col min="10503" max="10503" width="8.140625" style="1624" customWidth="1"/>
    <col min="10504" max="10504" width="12.85546875" style="1624" customWidth="1"/>
    <col min="10505" max="10505" width="11.42578125" style="1624"/>
    <col min="10506" max="10506" width="14.28515625" style="1624" customWidth="1"/>
    <col min="10507" max="10752" width="11.42578125" style="1624"/>
    <col min="10753" max="10757" width="10" style="1624" customWidth="1"/>
    <col min="10758" max="10758" width="11.7109375" style="1624" customWidth="1"/>
    <col min="10759" max="10759" width="8.140625" style="1624" customWidth="1"/>
    <col min="10760" max="10760" width="12.85546875" style="1624" customWidth="1"/>
    <col min="10761" max="10761" width="11.42578125" style="1624"/>
    <col min="10762" max="10762" width="14.28515625" style="1624" customWidth="1"/>
    <col min="10763" max="11008" width="11.42578125" style="1624"/>
    <col min="11009" max="11013" width="10" style="1624" customWidth="1"/>
    <col min="11014" max="11014" width="11.7109375" style="1624" customWidth="1"/>
    <col min="11015" max="11015" width="8.140625" style="1624" customWidth="1"/>
    <col min="11016" max="11016" width="12.85546875" style="1624" customWidth="1"/>
    <col min="11017" max="11017" width="11.42578125" style="1624"/>
    <col min="11018" max="11018" width="14.28515625" style="1624" customWidth="1"/>
    <col min="11019" max="11264" width="11.42578125" style="1624"/>
    <col min="11265" max="11269" width="10" style="1624" customWidth="1"/>
    <col min="11270" max="11270" width="11.7109375" style="1624" customWidth="1"/>
    <col min="11271" max="11271" width="8.140625" style="1624" customWidth="1"/>
    <col min="11272" max="11272" width="12.85546875" style="1624" customWidth="1"/>
    <col min="11273" max="11273" width="11.42578125" style="1624"/>
    <col min="11274" max="11274" width="14.28515625" style="1624" customWidth="1"/>
    <col min="11275" max="11520" width="11.42578125" style="1624"/>
    <col min="11521" max="11525" width="10" style="1624" customWidth="1"/>
    <col min="11526" max="11526" width="11.7109375" style="1624" customWidth="1"/>
    <col min="11527" max="11527" width="8.140625" style="1624" customWidth="1"/>
    <col min="11528" max="11528" width="12.85546875" style="1624" customWidth="1"/>
    <col min="11529" max="11529" width="11.42578125" style="1624"/>
    <col min="11530" max="11530" width="14.28515625" style="1624" customWidth="1"/>
    <col min="11531" max="11776" width="11.42578125" style="1624"/>
    <col min="11777" max="11781" width="10" style="1624" customWidth="1"/>
    <col min="11782" max="11782" width="11.7109375" style="1624" customWidth="1"/>
    <col min="11783" max="11783" width="8.140625" style="1624" customWidth="1"/>
    <col min="11784" max="11784" width="12.85546875" style="1624" customWidth="1"/>
    <col min="11785" max="11785" width="11.42578125" style="1624"/>
    <col min="11786" max="11786" width="14.28515625" style="1624" customWidth="1"/>
    <col min="11787" max="12032" width="11.42578125" style="1624"/>
    <col min="12033" max="12037" width="10" style="1624" customWidth="1"/>
    <col min="12038" max="12038" width="11.7109375" style="1624" customWidth="1"/>
    <col min="12039" max="12039" width="8.140625" style="1624" customWidth="1"/>
    <col min="12040" max="12040" width="12.85546875" style="1624" customWidth="1"/>
    <col min="12041" max="12041" width="11.42578125" style="1624"/>
    <col min="12042" max="12042" width="14.28515625" style="1624" customWidth="1"/>
    <col min="12043" max="12288" width="11.42578125" style="1624"/>
    <col min="12289" max="12293" width="10" style="1624" customWidth="1"/>
    <col min="12294" max="12294" width="11.7109375" style="1624" customWidth="1"/>
    <col min="12295" max="12295" width="8.140625" style="1624" customWidth="1"/>
    <col min="12296" max="12296" width="12.85546875" style="1624" customWidth="1"/>
    <col min="12297" max="12297" width="11.42578125" style="1624"/>
    <col min="12298" max="12298" width="14.28515625" style="1624" customWidth="1"/>
    <col min="12299" max="12544" width="11.42578125" style="1624"/>
    <col min="12545" max="12549" width="10" style="1624" customWidth="1"/>
    <col min="12550" max="12550" width="11.7109375" style="1624" customWidth="1"/>
    <col min="12551" max="12551" width="8.140625" style="1624" customWidth="1"/>
    <col min="12552" max="12552" width="12.85546875" style="1624" customWidth="1"/>
    <col min="12553" max="12553" width="11.42578125" style="1624"/>
    <col min="12554" max="12554" width="14.28515625" style="1624" customWidth="1"/>
    <col min="12555" max="12800" width="11.42578125" style="1624"/>
    <col min="12801" max="12805" width="10" style="1624" customWidth="1"/>
    <col min="12806" max="12806" width="11.7109375" style="1624" customWidth="1"/>
    <col min="12807" max="12807" width="8.140625" style="1624" customWidth="1"/>
    <col min="12808" max="12808" width="12.85546875" style="1624" customWidth="1"/>
    <col min="12809" max="12809" width="11.42578125" style="1624"/>
    <col min="12810" max="12810" width="14.28515625" style="1624" customWidth="1"/>
    <col min="12811" max="13056" width="11.42578125" style="1624"/>
    <col min="13057" max="13061" width="10" style="1624" customWidth="1"/>
    <col min="13062" max="13062" width="11.7109375" style="1624" customWidth="1"/>
    <col min="13063" max="13063" width="8.140625" style="1624" customWidth="1"/>
    <col min="13064" max="13064" width="12.85546875" style="1624" customWidth="1"/>
    <col min="13065" max="13065" width="11.42578125" style="1624"/>
    <col min="13066" max="13066" width="14.28515625" style="1624" customWidth="1"/>
    <col min="13067" max="13312" width="11.42578125" style="1624"/>
    <col min="13313" max="13317" width="10" style="1624" customWidth="1"/>
    <col min="13318" max="13318" width="11.7109375" style="1624" customWidth="1"/>
    <col min="13319" max="13319" width="8.140625" style="1624" customWidth="1"/>
    <col min="13320" max="13320" width="12.85546875" style="1624" customWidth="1"/>
    <col min="13321" max="13321" width="11.42578125" style="1624"/>
    <col min="13322" max="13322" width="14.28515625" style="1624" customWidth="1"/>
    <col min="13323" max="13568" width="11.42578125" style="1624"/>
    <col min="13569" max="13573" width="10" style="1624" customWidth="1"/>
    <col min="13574" max="13574" width="11.7109375" style="1624" customWidth="1"/>
    <col min="13575" max="13575" width="8.140625" style="1624" customWidth="1"/>
    <col min="13576" max="13576" width="12.85546875" style="1624" customWidth="1"/>
    <col min="13577" max="13577" width="11.42578125" style="1624"/>
    <col min="13578" max="13578" width="14.28515625" style="1624" customWidth="1"/>
    <col min="13579" max="13824" width="11.42578125" style="1624"/>
    <col min="13825" max="13829" width="10" style="1624" customWidth="1"/>
    <col min="13830" max="13830" width="11.7109375" style="1624" customWidth="1"/>
    <col min="13831" max="13831" width="8.140625" style="1624" customWidth="1"/>
    <col min="13832" max="13832" width="12.85546875" style="1624" customWidth="1"/>
    <col min="13833" max="13833" width="11.42578125" style="1624"/>
    <col min="13834" max="13834" width="14.28515625" style="1624" customWidth="1"/>
    <col min="13835" max="14080" width="11.42578125" style="1624"/>
    <col min="14081" max="14085" width="10" style="1624" customWidth="1"/>
    <col min="14086" max="14086" width="11.7109375" style="1624" customWidth="1"/>
    <col min="14087" max="14087" width="8.140625" style="1624" customWidth="1"/>
    <col min="14088" max="14088" width="12.85546875" style="1624" customWidth="1"/>
    <col min="14089" max="14089" width="11.42578125" style="1624"/>
    <col min="14090" max="14090" width="14.28515625" style="1624" customWidth="1"/>
    <col min="14091" max="14336" width="11.42578125" style="1624"/>
    <col min="14337" max="14341" width="10" style="1624" customWidth="1"/>
    <col min="14342" max="14342" width="11.7109375" style="1624" customWidth="1"/>
    <col min="14343" max="14343" width="8.140625" style="1624" customWidth="1"/>
    <col min="14344" max="14344" width="12.85546875" style="1624" customWidth="1"/>
    <col min="14345" max="14345" width="11.42578125" style="1624"/>
    <col min="14346" max="14346" width="14.28515625" style="1624" customWidth="1"/>
    <col min="14347" max="14592" width="11.42578125" style="1624"/>
    <col min="14593" max="14597" width="10" style="1624" customWidth="1"/>
    <col min="14598" max="14598" width="11.7109375" style="1624" customWidth="1"/>
    <col min="14599" max="14599" width="8.140625" style="1624" customWidth="1"/>
    <col min="14600" max="14600" width="12.85546875" style="1624" customWidth="1"/>
    <col min="14601" max="14601" width="11.42578125" style="1624"/>
    <col min="14602" max="14602" width="14.28515625" style="1624" customWidth="1"/>
    <col min="14603" max="14848" width="11.42578125" style="1624"/>
    <col min="14849" max="14853" width="10" style="1624" customWidth="1"/>
    <col min="14854" max="14854" width="11.7109375" style="1624" customWidth="1"/>
    <col min="14855" max="14855" width="8.140625" style="1624" customWidth="1"/>
    <col min="14856" max="14856" width="12.85546875" style="1624" customWidth="1"/>
    <col min="14857" max="14857" width="11.42578125" style="1624"/>
    <col min="14858" max="14858" width="14.28515625" style="1624" customWidth="1"/>
    <col min="14859" max="15104" width="11.42578125" style="1624"/>
    <col min="15105" max="15109" width="10" style="1624" customWidth="1"/>
    <col min="15110" max="15110" width="11.7109375" style="1624" customWidth="1"/>
    <col min="15111" max="15111" width="8.140625" style="1624" customWidth="1"/>
    <col min="15112" max="15112" width="12.85546875" style="1624" customWidth="1"/>
    <col min="15113" max="15113" width="11.42578125" style="1624"/>
    <col min="15114" max="15114" width="14.28515625" style="1624" customWidth="1"/>
    <col min="15115" max="15360" width="11.42578125" style="1624"/>
    <col min="15361" max="15365" width="10" style="1624" customWidth="1"/>
    <col min="15366" max="15366" width="11.7109375" style="1624" customWidth="1"/>
    <col min="15367" max="15367" width="8.140625" style="1624" customWidth="1"/>
    <col min="15368" max="15368" width="12.85546875" style="1624" customWidth="1"/>
    <col min="15369" max="15369" width="11.42578125" style="1624"/>
    <col min="15370" max="15370" width="14.28515625" style="1624" customWidth="1"/>
    <col min="15371" max="15616" width="11.42578125" style="1624"/>
    <col min="15617" max="15621" width="10" style="1624" customWidth="1"/>
    <col min="15622" max="15622" width="11.7109375" style="1624" customWidth="1"/>
    <col min="15623" max="15623" width="8.140625" style="1624" customWidth="1"/>
    <col min="15624" max="15624" width="12.85546875" style="1624" customWidth="1"/>
    <col min="15625" max="15625" width="11.42578125" style="1624"/>
    <col min="15626" max="15626" width="14.28515625" style="1624" customWidth="1"/>
    <col min="15627" max="15872" width="11.42578125" style="1624"/>
    <col min="15873" max="15877" width="10" style="1624" customWidth="1"/>
    <col min="15878" max="15878" width="11.7109375" style="1624" customWidth="1"/>
    <col min="15879" max="15879" width="8.140625" style="1624" customWidth="1"/>
    <col min="15880" max="15880" width="12.85546875" style="1624" customWidth="1"/>
    <col min="15881" max="15881" width="11.42578125" style="1624"/>
    <col min="15882" max="15882" width="14.28515625" style="1624" customWidth="1"/>
    <col min="15883" max="16128" width="11.42578125" style="1624"/>
    <col min="16129" max="16133" width="10" style="1624" customWidth="1"/>
    <col min="16134" max="16134" width="11.7109375" style="1624" customWidth="1"/>
    <col min="16135" max="16135" width="8.140625" style="1624" customWidth="1"/>
    <col min="16136" max="16136" width="12.85546875" style="1624" customWidth="1"/>
    <col min="16137" max="16137" width="11.42578125" style="1624"/>
    <col min="16138" max="16138" width="14.28515625" style="1624" customWidth="1"/>
    <col min="16139" max="16384" width="11.42578125" style="1624"/>
  </cols>
  <sheetData>
    <row r="1" spans="1:8" ht="11.25" customHeight="1">
      <c r="A1" s="3135">
        <v>65</v>
      </c>
      <c r="B1" s="3135"/>
      <c r="C1" s="3135"/>
      <c r="D1" s="3135"/>
      <c r="E1" s="3135"/>
      <c r="F1" s="3135"/>
      <c r="G1" s="3135"/>
      <c r="H1" s="3135"/>
    </row>
    <row r="2" spans="1:8" ht="7.5" customHeight="1"/>
    <row r="3" spans="1:8" ht="12" customHeight="1">
      <c r="A3" s="1626" t="s">
        <v>6</v>
      </c>
      <c r="B3" s="1627"/>
      <c r="D3" s="1628"/>
      <c r="E3" s="1629" t="s">
        <v>1988</v>
      </c>
      <c r="F3" s="1630"/>
      <c r="G3" s="1630"/>
      <c r="H3" s="1631"/>
    </row>
    <row r="4" spans="1:8" ht="12.75" customHeight="1">
      <c r="A4" s="1519" t="s">
        <v>2303</v>
      </c>
      <c r="B4" s="1520"/>
      <c r="D4" s="1521"/>
    </row>
    <row r="5" spans="1:8" ht="11.25" customHeight="1">
      <c r="E5" s="1522" t="s">
        <v>610</v>
      </c>
    </row>
    <row r="6" spans="1:8" ht="13.5" customHeight="1">
      <c r="A6" s="1522" t="s">
        <v>262</v>
      </c>
      <c r="B6" s="1632"/>
      <c r="E6" s="1522"/>
    </row>
    <row r="7" spans="1:8" ht="12" customHeight="1">
      <c r="A7" s="1522" t="str">
        <f>+'P 63 Détail des charges '!A6</f>
        <v>N° d'immatriculation fiscale:</v>
      </c>
      <c r="C7" s="1523"/>
      <c r="D7" s="1522" t="str">
        <f>+'P 64 Détail des charges'!D7</f>
        <v xml:space="preserve">Exercice clos le : </v>
      </c>
      <c r="E7" s="1633"/>
      <c r="F7" s="1522" t="s">
        <v>264</v>
      </c>
    </row>
    <row r="8" spans="1:8" ht="12" customHeight="1">
      <c r="A8" s="1522"/>
      <c r="C8" s="1668"/>
      <c r="D8" s="1522"/>
      <c r="E8" s="1633"/>
      <c r="F8" s="1522"/>
    </row>
    <row r="9" spans="1:8" ht="11.25" customHeight="1">
      <c r="A9" s="3239" t="str">
        <f>+'P 64 Détail des charges'!A9:H9</f>
        <v>ETAT COMPLEMENTAIRE DU COMMISSARIAT DES IMPOTS / COMPTABILITE NATIONALE</v>
      </c>
      <c r="B9" s="3250"/>
      <c r="C9" s="3250"/>
      <c r="D9" s="3250"/>
      <c r="E9" s="3250"/>
      <c r="F9" s="3250"/>
      <c r="G9" s="3250"/>
      <c r="H9" s="3251"/>
    </row>
    <row r="10" spans="1:8" ht="11.25" customHeight="1"/>
    <row r="11" spans="1:8" ht="11.25" customHeight="1">
      <c r="A11" s="3264" t="s">
        <v>1989</v>
      </c>
      <c r="B11" s="3265"/>
      <c r="C11" s="3265"/>
      <c r="D11" s="3265"/>
      <c r="E11" s="3265"/>
      <c r="F11" s="3265"/>
      <c r="G11" s="3266"/>
      <c r="H11" s="3270" t="s">
        <v>1990</v>
      </c>
    </row>
    <row r="12" spans="1:8" ht="11.25" customHeight="1">
      <c r="A12" s="3267"/>
      <c r="B12" s="3268"/>
      <c r="C12" s="3268"/>
      <c r="D12" s="3268"/>
      <c r="E12" s="3268"/>
      <c r="F12" s="3268"/>
      <c r="G12" s="3269"/>
      <c r="H12" s="3271"/>
    </row>
    <row r="13" spans="1:8" ht="11.25" customHeight="1">
      <c r="A13" s="1669">
        <v>641100</v>
      </c>
      <c r="B13" s="1840" t="s">
        <v>1851</v>
      </c>
      <c r="C13" s="1840"/>
      <c r="D13" s="1840"/>
      <c r="E13" s="1840"/>
      <c r="F13" s="1840"/>
      <c r="G13" s="1840"/>
      <c r="H13" s="1838"/>
    </row>
    <row r="14" spans="1:8" ht="11.25" customHeight="1">
      <c r="A14" s="1647">
        <v>641200</v>
      </c>
      <c r="B14" s="1607" t="s">
        <v>1844</v>
      </c>
      <c r="C14" s="1607"/>
      <c r="D14" s="1607"/>
      <c r="E14" s="1607"/>
      <c r="F14" s="1607"/>
      <c r="G14" s="1607"/>
      <c r="H14" s="1838"/>
    </row>
    <row r="15" spans="1:8" ht="11.25" customHeight="1">
      <c r="A15" s="1647">
        <v>641310</v>
      </c>
      <c r="B15" s="1607" t="s">
        <v>1991</v>
      </c>
      <c r="C15" s="1607"/>
      <c r="D15" s="1607"/>
      <c r="E15" s="1607"/>
      <c r="F15" s="1607"/>
      <c r="G15" s="1607"/>
      <c r="H15" s="1838"/>
    </row>
    <row r="16" spans="1:8" ht="11.25" customHeight="1">
      <c r="A16" s="1647">
        <v>641320</v>
      </c>
      <c r="B16" s="1607" t="s">
        <v>1992</v>
      </c>
      <c r="C16" s="1607"/>
      <c r="D16" s="1607"/>
      <c r="E16" s="1607"/>
      <c r="F16" s="1607"/>
      <c r="G16" s="1607"/>
      <c r="H16" s="1838"/>
    </row>
    <row r="17" spans="1:8" ht="11.25" customHeight="1">
      <c r="A17" s="1647">
        <v>641800</v>
      </c>
      <c r="B17" s="1607" t="s">
        <v>2184</v>
      </c>
      <c r="C17" s="1607"/>
      <c r="D17" s="1607"/>
      <c r="E17" s="1607"/>
      <c r="F17" s="1607"/>
      <c r="G17" s="1607"/>
      <c r="H17" s="1838"/>
    </row>
    <row r="18" spans="1:8" ht="11.25" customHeight="1">
      <c r="A18" s="1647">
        <v>645000</v>
      </c>
      <c r="B18" s="1607" t="s">
        <v>2183</v>
      </c>
      <c r="C18" s="1607"/>
      <c r="D18" s="1607"/>
      <c r="E18" s="1607"/>
      <c r="F18" s="1607"/>
      <c r="G18" s="1607"/>
      <c r="H18" s="1838"/>
    </row>
    <row r="19" spans="1:8" ht="11.25" customHeight="1">
      <c r="A19" s="1644">
        <v>646</v>
      </c>
      <c r="B19" s="1607" t="s">
        <v>1993</v>
      </c>
      <c r="C19" s="1607"/>
      <c r="D19" s="1607"/>
      <c r="E19" s="1607"/>
      <c r="F19" s="1607"/>
      <c r="G19" s="1607"/>
      <c r="H19" s="1838"/>
    </row>
    <row r="20" spans="1:8" ht="11.25" customHeight="1">
      <c r="A20" s="1647">
        <v>647000</v>
      </c>
      <c r="B20" s="1607" t="s">
        <v>2238</v>
      </c>
      <c r="C20" s="1607"/>
      <c r="D20" s="1607"/>
      <c r="E20" s="1607"/>
      <c r="F20" s="1607"/>
      <c r="G20" s="1607"/>
      <c r="H20" s="1838"/>
    </row>
    <row r="21" spans="1:8" ht="11.25" customHeight="1">
      <c r="A21" s="1647">
        <v>648000</v>
      </c>
      <c r="B21" s="1607" t="s">
        <v>1994</v>
      </c>
      <c r="C21" s="1607"/>
      <c r="D21" s="1607"/>
      <c r="E21" s="1607"/>
      <c r="F21" s="1607"/>
      <c r="G21" s="1607"/>
      <c r="H21" s="1838"/>
    </row>
    <row r="22" spans="1:8" ht="11.25" customHeight="1">
      <c r="A22" s="1644"/>
      <c r="B22" s="1607"/>
      <c r="C22" s="1607"/>
      <c r="D22" s="1607"/>
      <c r="E22" s="1607"/>
      <c r="F22" s="1607"/>
      <c r="G22" s="1607"/>
      <c r="H22" s="3236"/>
    </row>
    <row r="23" spans="1:8" ht="11.25" customHeight="1">
      <c r="A23" s="1528" t="s">
        <v>1547</v>
      </c>
      <c r="B23" s="1607" t="s">
        <v>1995</v>
      </c>
      <c r="C23" s="1607"/>
      <c r="D23" s="1607"/>
      <c r="E23" s="1607"/>
      <c r="F23" s="1607"/>
      <c r="G23" s="1607"/>
      <c r="H23" s="3237"/>
    </row>
    <row r="24" spans="1:8" ht="11.25" customHeight="1">
      <c r="A24" s="1644"/>
      <c r="B24" s="1607"/>
      <c r="C24" s="1607"/>
      <c r="D24" s="1607"/>
      <c r="E24" s="1607"/>
      <c r="F24" s="1607"/>
      <c r="G24" s="1607"/>
      <c r="H24" s="1838"/>
    </row>
    <row r="25" spans="1:8" ht="11.25" customHeight="1">
      <c r="A25" s="1644">
        <v>651</v>
      </c>
      <c r="B25" s="1607" t="s">
        <v>1996</v>
      </c>
      <c r="C25" s="1607"/>
      <c r="D25" s="1607"/>
      <c r="E25" s="1607"/>
      <c r="F25" s="1607"/>
      <c r="G25" s="1607"/>
      <c r="H25" s="1838"/>
    </row>
    <row r="26" spans="1:8" ht="11.25" customHeight="1">
      <c r="A26" s="1644">
        <v>652</v>
      </c>
      <c r="B26" s="1607" t="s">
        <v>1997</v>
      </c>
      <c r="C26" s="1607"/>
      <c r="D26" s="1607"/>
      <c r="E26" s="1607"/>
      <c r="F26" s="1607"/>
      <c r="G26" s="1607"/>
      <c r="H26" s="1838"/>
    </row>
    <row r="27" spans="1:8" ht="11.25" customHeight="1">
      <c r="A27" s="1647">
        <v>654000</v>
      </c>
      <c r="B27" s="1607" t="s">
        <v>2136</v>
      </c>
      <c r="C27" s="1607"/>
      <c r="D27" s="1607"/>
      <c r="E27" s="1607"/>
      <c r="F27" s="1607"/>
      <c r="G27" s="1607"/>
      <c r="H27" s="1838"/>
    </row>
    <row r="28" spans="1:8" ht="11.25" customHeight="1">
      <c r="A28" s="1644">
        <v>656</v>
      </c>
      <c r="B28" s="1670" t="s">
        <v>2189</v>
      </c>
      <c r="C28" s="1671"/>
      <c r="D28" s="1671"/>
      <c r="E28" s="1671"/>
      <c r="F28" s="1671"/>
      <c r="G28" s="1672"/>
      <c r="H28" s="1838"/>
    </row>
    <row r="29" spans="1:8" ht="11.25" customHeight="1">
      <c r="A29" s="1644">
        <v>657</v>
      </c>
      <c r="B29" s="1607" t="s">
        <v>2185</v>
      </c>
      <c r="C29" s="1607"/>
      <c r="D29" s="1607"/>
      <c r="E29" s="1607"/>
      <c r="F29" s="1607"/>
      <c r="G29" s="1607"/>
      <c r="H29" s="1838"/>
    </row>
    <row r="30" spans="1:8" ht="11.25" customHeight="1">
      <c r="A30" s="1647">
        <v>658100</v>
      </c>
      <c r="B30" s="1607" t="s">
        <v>1948</v>
      </c>
      <c r="C30" s="1607"/>
      <c r="D30" s="1607"/>
      <c r="E30" s="1607"/>
      <c r="F30" s="1607"/>
      <c r="G30" s="1607"/>
      <c r="H30" s="1838"/>
    </row>
    <row r="31" spans="1:8" ht="11.25" customHeight="1">
      <c r="A31" s="1647">
        <v>658200</v>
      </c>
      <c r="B31" s="1607" t="s">
        <v>1999</v>
      </c>
      <c r="C31" s="1607"/>
      <c r="D31" s="1607"/>
      <c r="E31" s="1607"/>
      <c r="F31" s="1607"/>
      <c r="G31" s="1607"/>
      <c r="H31" s="1838"/>
    </row>
    <row r="32" spans="1:8" ht="11.25" customHeight="1">
      <c r="A32" s="1647">
        <v>658300</v>
      </c>
      <c r="B32" s="1607" t="s">
        <v>2000</v>
      </c>
      <c r="C32" s="1607"/>
      <c r="D32" s="1607"/>
      <c r="E32" s="1607"/>
      <c r="F32" s="1607"/>
      <c r="G32" s="1607"/>
      <c r="H32" s="1838"/>
    </row>
    <row r="33" spans="1:8" ht="11.25" customHeight="1">
      <c r="A33" s="1644">
        <v>659</v>
      </c>
      <c r="B33" s="1607" t="s">
        <v>2186</v>
      </c>
      <c r="C33" s="1607"/>
      <c r="D33" s="1607"/>
      <c r="E33" s="1607"/>
      <c r="F33" s="1607"/>
      <c r="G33" s="1607"/>
      <c r="H33" s="1838"/>
    </row>
    <row r="34" spans="1:8" ht="11.25" customHeight="1">
      <c r="A34" s="1528" t="s">
        <v>1549</v>
      </c>
      <c r="B34" s="1607" t="s">
        <v>2001</v>
      </c>
      <c r="C34" s="1607"/>
      <c r="D34" s="1607"/>
      <c r="E34" s="1607"/>
      <c r="F34" s="1607"/>
      <c r="G34" s="1607"/>
      <c r="H34" s="1782"/>
    </row>
    <row r="35" spans="1:8" ht="11.25" customHeight="1">
      <c r="A35" s="1644">
        <v>661</v>
      </c>
      <c r="B35" s="1607" t="s">
        <v>2002</v>
      </c>
      <c r="C35" s="1607"/>
      <c r="D35" s="1607"/>
      <c r="E35" s="1607"/>
      <c r="F35" s="1607"/>
      <c r="G35" s="1607"/>
      <c r="H35" s="1838"/>
    </row>
    <row r="36" spans="1:8" ht="11.25" customHeight="1">
      <c r="A36" s="1644">
        <v>662</v>
      </c>
      <c r="B36" s="1607" t="s">
        <v>2003</v>
      </c>
      <c r="C36" s="1607"/>
      <c r="D36" s="1607"/>
      <c r="E36" s="1607"/>
      <c r="F36" s="1607"/>
      <c r="G36" s="1607"/>
      <c r="H36" s="1838"/>
    </row>
    <row r="37" spans="1:8" ht="11.25" customHeight="1">
      <c r="A37" s="1644">
        <v>663</v>
      </c>
      <c r="B37" s="1607" t="s">
        <v>2187</v>
      </c>
      <c r="C37" s="1607"/>
      <c r="D37" s="1607"/>
      <c r="E37" s="1607"/>
      <c r="F37" s="1607"/>
      <c r="G37" s="1607"/>
      <c r="H37" s="1838"/>
    </row>
    <row r="38" spans="1:8" ht="11.25" customHeight="1">
      <c r="A38" s="1644" t="s">
        <v>2004</v>
      </c>
      <c r="B38" s="1607" t="s">
        <v>2005</v>
      </c>
      <c r="C38" s="1607"/>
      <c r="D38" s="1607"/>
      <c r="E38" s="1607"/>
      <c r="F38" s="1607"/>
      <c r="G38" s="1607"/>
      <c r="H38" s="1838"/>
    </row>
    <row r="39" spans="1:8" ht="11.25" customHeight="1">
      <c r="A39" s="1644" t="s">
        <v>2006</v>
      </c>
      <c r="B39" s="1607" t="s">
        <v>2007</v>
      </c>
      <c r="C39" s="1607"/>
      <c r="D39" s="1607"/>
      <c r="E39" s="1607"/>
      <c r="F39" s="1607"/>
      <c r="G39" s="1607"/>
      <c r="H39" s="1838"/>
    </row>
    <row r="40" spans="1:8" ht="11.25" customHeight="1">
      <c r="A40" s="1644">
        <v>666</v>
      </c>
      <c r="B40" s="1607" t="s">
        <v>2008</v>
      </c>
      <c r="C40" s="1607"/>
      <c r="D40" s="1607"/>
      <c r="E40" s="1607"/>
      <c r="F40" s="1607"/>
      <c r="G40" s="1607"/>
      <c r="H40" s="1838"/>
    </row>
    <row r="41" spans="1:8" ht="11.25" customHeight="1">
      <c r="A41" s="1644">
        <v>667</v>
      </c>
      <c r="B41" s="1607" t="s">
        <v>2137</v>
      </c>
      <c r="C41" s="1607"/>
      <c r="D41" s="1607"/>
      <c r="E41" s="1607"/>
      <c r="F41" s="1607"/>
      <c r="G41" s="1607"/>
      <c r="H41" s="1838"/>
    </row>
    <row r="42" spans="1:8" ht="11.25" customHeight="1">
      <c r="A42" s="1644">
        <v>668</v>
      </c>
      <c r="B42" s="1607" t="s">
        <v>1227</v>
      </c>
      <c r="C42" s="1607"/>
      <c r="D42" s="1607"/>
      <c r="E42" s="1607"/>
      <c r="F42" s="1607"/>
      <c r="G42" s="1607"/>
      <c r="H42" s="1838"/>
    </row>
    <row r="43" spans="1:8" ht="11.25" customHeight="1">
      <c r="A43" s="1528" t="s">
        <v>1552</v>
      </c>
      <c r="B43" s="1529" t="s">
        <v>2009</v>
      </c>
      <c r="C43" s="1607"/>
      <c r="D43" s="1607"/>
      <c r="E43" s="1607"/>
      <c r="F43" s="1607"/>
      <c r="G43" s="1607"/>
      <c r="H43" s="1782"/>
    </row>
    <row r="44" spans="1:8" ht="11.25" customHeight="1">
      <c r="A44" s="1644"/>
      <c r="B44" s="1607"/>
      <c r="C44" s="1607"/>
      <c r="D44" s="1607"/>
      <c r="E44" s="1607"/>
      <c r="F44" s="1607"/>
      <c r="G44" s="1607"/>
      <c r="H44" s="1838"/>
    </row>
    <row r="45" spans="1:8" ht="11.25" customHeight="1">
      <c r="A45" s="1644">
        <v>671</v>
      </c>
      <c r="B45" s="1607" t="s">
        <v>1304</v>
      </c>
      <c r="C45" s="1607"/>
      <c r="D45" s="1607"/>
      <c r="E45" s="1607"/>
      <c r="F45" s="1607"/>
      <c r="G45" s="1607"/>
      <c r="H45" s="1838"/>
    </row>
    <row r="46" spans="1:8" ht="11.25" customHeight="1">
      <c r="A46" s="1644">
        <v>672</v>
      </c>
      <c r="B46" s="1607" t="s">
        <v>2191</v>
      </c>
      <c r="C46" s="1607"/>
      <c r="D46" s="1607"/>
      <c r="E46" s="1607"/>
      <c r="F46" s="1607"/>
      <c r="G46" s="1607"/>
      <c r="H46" s="1838"/>
    </row>
    <row r="47" spans="1:8" ht="11.25" customHeight="1">
      <c r="A47" s="1644">
        <v>673</v>
      </c>
      <c r="B47" s="1607" t="s">
        <v>1306</v>
      </c>
      <c r="C47" s="1607"/>
      <c r="D47" s="1607"/>
      <c r="E47" s="1607"/>
      <c r="F47" s="1607"/>
      <c r="G47" s="1607"/>
      <c r="H47" s="1838"/>
    </row>
    <row r="48" spans="1:8" ht="11.25" customHeight="1">
      <c r="A48" s="1644">
        <v>674</v>
      </c>
      <c r="B48" s="1607" t="s">
        <v>1307</v>
      </c>
      <c r="C48" s="1607"/>
      <c r="D48" s="1607"/>
      <c r="E48" s="1607"/>
      <c r="F48" s="1607"/>
      <c r="G48" s="1607"/>
      <c r="H48" s="1838"/>
    </row>
    <row r="49" spans="1:10" ht="11.25" customHeight="1">
      <c r="A49" s="1644">
        <v>675</v>
      </c>
      <c r="B49" s="1607" t="s">
        <v>2192</v>
      </c>
      <c r="C49" s="1607"/>
      <c r="D49" s="1607"/>
      <c r="E49" s="1607"/>
      <c r="F49" s="1607"/>
      <c r="G49" s="1607"/>
      <c r="H49" s="1838"/>
    </row>
    <row r="50" spans="1:10" ht="11.25" customHeight="1">
      <c r="A50" s="1647">
        <v>676000</v>
      </c>
      <c r="B50" s="1607" t="s">
        <v>2139</v>
      </c>
      <c r="C50" s="1607"/>
      <c r="D50" s="1607"/>
      <c r="E50" s="1607"/>
      <c r="F50" s="1607"/>
      <c r="G50" s="1607"/>
      <c r="H50" s="1838"/>
    </row>
    <row r="51" spans="1:10" ht="11.25" customHeight="1">
      <c r="A51" s="1647">
        <v>677000</v>
      </c>
      <c r="B51" s="1607" t="s">
        <v>1310</v>
      </c>
      <c r="C51" s="1607"/>
      <c r="D51" s="1607"/>
      <c r="E51" s="1607"/>
      <c r="F51" s="1607"/>
      <c r="G51" s="1607"/>
      <c r="H51" s="1838"/>
    </row>
    <row r="52" spans="1:10" ht="11.25" customHeight="1">
      <c r="A52" s="1647">
        <v>678000</v>
      </c>
      <c r="B52" s="1607" t="s">
        <v>2165</v>
      </c>
      <c r="C52" s="1607"/>
      <c r="D52" s="1607"/>
      <c r="E52" s="1607"/>
      <c r="F52" s="1607"/>
      <c r="G52" s="1607"/>
      <c r="H52" s="1838"/>
    </row>
    <row r="53" spans="1:10" ht="24.75" customHeight="1">
      <c r="A53" s="1647">
        <v>679000</v>
      </c>
      <c r="B53" s="3261" t="s">
        <v>2138</v>
      </c>
      <c r="C53" s="3262"/>
      <c r="D53" s="3262"/>
      <c r="E53" s="3262"/>
      <c r="F53" s="3262"/>
      <c r="G53" s="3263"/>
      <c r="H53" s="1838"/>
    </row>
    <row r="54" spans="1:10" ht="11.25" customHeight="1">
      <c r="A54" s="1528" t="s">
        <v>1568</v>
      </c>
      <c r="B54" s="1529" t="s">
        <v>2090</v>
      </c>
      <c r="C54" s="1607"/>
      <c r="D54" s="1607"/>
      <c r="E54" s="1607"/>
      <c r="F54" s="1607"/>
      <c r="G54" s="1607"/>
      <c r="H54" s="1782"/>
    </row>
    <row r="55" spans="1:10" ht="7.5" customHeight="1">
      <c r="A55" s="1647"/>
      <c r="B55" s="1607"/>
      <c r="C55" s="1607"/>
      <c r="D55" s="1607"/>
      <c r="E55" s="1607"/>
      <c r="F55" s="1607"/>
      <c r="G55" s="1607"/>
      <c r="H55" s="1781"/>
    </row>
    <row r="56" spans="1:10" ht="11.25" customHeight="1">
      <c r="A56" s="1644">
        <v>681</v>
      </c>
      <c r="B56" s="1607" t="s">
        <v>2140</v>
      </c>
      <c r="C56" s="1607"/>
      <c r="D56" s="1607"/>
      <c r="E56" s="1607"/>
      <c r="F56" s="1607"/>
      <c r="G56" s="1607"/>
      <c r="H56" s="1838"/>
    </row>
    <row r="57" spans="1:10" ht="11.25" customHeight="1">
      <c r="A57" s="1644">
        <v>691</v>
      </c>
      <c r="B57" s="1607" t="s">
        <v>2166</v>
      </c>
      <c r="C57" s="1607"/>
      <c r="D57" s="1607"/>
      <c r="E57" s="1607"/>
      <c r="F57" s="1607"/>
      <c r="G57" s="1607"/>
      <c r="H57" s="1838"/>
    </row>
    <row r="58" spans="1:10" ht="8.25" customHeight="1">
      <c r="A58" s="1644"/>
      <c r="B58" s="1607"/>
      <c r="C58" s="1607"/>
      <c r="D58" s="1607"/>
      <c r="E58" s="1607"/>
      <c r="F58" s="1607"/>
      <c r="G58" s="1607"/>
      <c r="H58" s="3236"/>
    </row>
    <row r="59" spans="1:10" ht="11.25" customHeight="1">
      <c r="A59" s="1528" t="s">
        <v>1557</v>
      </c>
      <c r="B59" s="1607" t="s">
        <v>2091</v>
      </c>
      <c r="C59" s="1607"/>
      <c r="D59" s="1607"/>
      <c r="E59" s="1607"/>
      <c r="F59" s="1607"/>
      <c r="G59" s="1607"/>
      <c r="H59" s="3237"/>
    </row>
    <row r="60" spans="1:10">
      <c r="A60" s="1644">
        <v>697</v>
      </c>
      <c r="B60" s="1624" t="s">
        <v>2167</v>
      </c>
      <c r="F60" s="1607"/>
      <c r="G60" s="1607"/>
      <c r="H60" s="1838"/>
      <c r="I60" s="1673"/>
    </row>
    <row r="61" spans="1:10" ht="10.5" customHeight="1">
      <c r="A61" s="1644"/>
      <c r="B61" s="1607"/>
      <c r="C61" s="1607"/>
      <c r="D61" s="1607"/>
      <c r="E61" s="1607"/>
      <c r="F61" s="1607"/>
      <c r="G61" s="1607"/>
      <c r="H61" s="3236"/>
      <c r="I61" s="1673"/>
    </row>
    <row r="62" spans="1:10" ht="9" customHeight="1">
      <c r="A62" s="1531" t="s">
        <v>1570</v>
      </c>
      <c r="B62" s="1607" t="s">
        <v>2092</v>
      </c>
      <c r="C62" s="1607"/>
      <c r="D62" s="1607"/>
      <c r="E62" s="1607"/>
      <c r="F62" s="1607"/>
      <c r="G62" s="1607"/>
      <c r="H62" s="3237"/>
    </row>
    <row r="63" spans="1:10" ht="14.25" customHeight="1">
      <c r="A63" s="3252" t="s">
        <v>2010</v>
      </c>
      <c r="B63" s="3253"/>
      <c r="C63" s="3253"/>
      <c r="D63" s="3253"/>
      <c r="E63" s="3253"/>
      <c r="F63" s="3253"/>
      <c r="G63" s="3254"/>
      <c r="H63" s="3258"/>
      <c r="I63" s="1673"/>
      <c r="J63" s="3260"/>
    </row>
    <row r="64" spans="1:10" ht="10.5" customHeight="1">
      <c r="A64" s="3255"/>
      <c r="B64" s="3256"/>
      <c r="C64" s="3256"/>
      <c r="D64" s="3256"/>
      <c r="E64" s="3256"/>
      <c r="F64" s="3256"/>
      <c r="G64" s="3257"/>
      <c r="H64" s="3259"/>
      <c r="J64" s="3260"/>
    </row>
    <row r="66" spans="8:8">
      <c r="H66" s="1674"/>
    </row>
  </sheetData>
  <mergeCells count="11">
    <mergeCell ref="B53:G53"/>
    <mergeCell ref="A1:H1"/>
    <mergeCell ref="A9:H9"/>
    <mergeCell ref="A11:G12"/>
    <mergeCell ref="H11:H12"/>
    <mergeCell ref="H22:H23"/>
    <mergeCell ref="H58:H59"/>
    <mergeCell ref="H61:H62"/>
    <mergeCell ref="A63:G64"/>
    <mergeCell ref="H63:H64"/>
    <mergeCell ref="J63:J64"/>
  </mergeCells>
  <pageMargins left="0.78740157499999996" right="0.78740157499999996" top="0.984251969" bottom="0.984251969" header="0.4921259845" footer="0.4921259845"/>
  <headerFooter alignWithMargins="0"/>
  <drawing r:id="rId1"/>
</worksheet>
</file>

<file path=xl/worksheets/sheet65.xml><?xml version="1.0" encoding="utf-8"?>
<worksheet xmlns="http://schemas.openxmlformats.org/spreadsheetml/2006/main" xmlns:r="http://schemas.openxmlformats.org/officeDocument/2006/relationships">
  <sheetPr>
    <tabColor rgb="FF92D050"/>
  </sheetPr>
  <dimension ref="A1:J46"/>
  <sheetViews>
    <sheetView showGridLines="0" zoomScale="160" zoomScaleNormal="160" zoomScalePageLayoutView="160" workbookViewId="0">
      <selection activeCell="I18" sqref="I18"/>
    </sheetView>
  </sheetViews>
  <sheetFormatPr baseColWidth="10" defaultRowHeight="12.75"/>
  <cols>
    <col min="1" max="1" width="5.42578125" style="1624" customWidth="1"/>
    <col min="2" max="5" width="10" style="1624" customWidth="1"/>
    <col min="6" max="6" width="11.7109375" style="1624" customWidth="1"/>
    <col min="7" max="7" width="8.140625" style="1624" customWidth="1"/>
    <col min="8" max="8" width="12.85546875" style="1624" customWidth="1"/>
    <col min="9" max="9" width="11.42578125" style="1624"/>
    <col min="10" max="10" width="14.28515625" style="1624" customWidth="1"/>
    <col min="11" max="256" width="11.42578125" style="1624"/>
    <col min="257" max="261" width="10" style="1624" customWidth="1"/>
    <col min="262" max="262" width="11.7109375" style="1624" customWidth="1"/>
    <col min="263" max="263" width="8.140625" style="1624" customWidth="1"/>
    <col min="264" max="264" width="12.85546875" style="1624" customWidth="1"/>
    <col min="265" max="265" width="11.42578125" style="1624"/>
    <col min="266" max="266" width="14.28515625" style="1624" customWidth="1"/>
    <col min="267" max="512" width="11.42578125" style="1624"/>
    <col min="513" max="517" width="10" style="1624" customWidth="1"/>
    <col min="518" max="518" width="11.7109375" style="1624" customWidth="1"/>
    <col min="519" max="519" width="8.140625" style="1624" customWidth="1"/>
    <col min="520" max="520" width="12.85546875" style="1624" customWidth="1"/>
    <col min="521" max="521" width="11.42578125" style="1624"/>
    <col min="522" max="522" width="14.28515625" style="1624" customWidth="1"/>
    <col min="523" max="768" width="11.42578125" style="1624"/>
    <col min="769" max="773" width="10" style="1624" customWidth="1"/>
    <col min="774" max="774" width="11.7109375" style="1624" customWidth="1"/>
    <col min="775" max="775" width="8.140625" style="1624" customWidth="1"/>
    <col min="776" max="776" width="12.85546875" style="1624" customWidth="1"/>
    <col min="777" max="777" width="11.42578125" style="1624"/>
    <col min="778" max="778" width="14.28515625" style="1624" customWidth="1"/>
    <col min="779" max="1024" width="11.42578125" style="1624"/>
    <col min="1025" max="1029" width="10" style="1624" customWidth="1"/>
    <col min="1030" max="1030" width="11.7109375" style="1624" customWidth="1"/>
    <col min="1031" max="1031" width="8.140625" style="1624" customWidth="1"/>
    <col min="1032" max="1032" width="12.85546875" style="1624" customWidth="1"/>
    <col min="1033" max="1033" width="11.42578125" style="1624"/>
    <col min="1034" max="1034" width="14.28515625" style="1624" customWidth="1"/>
    <col min="1035" max="1280" width="11.42578125" style="1624"/>
    <col min="1281" max="1285" width="10" style="1624" customWidth="1"/>
    <col min="1286" max="1286" width="11.7109375" style="1624" customWidth="1"/>
    <col min="1287" max="1287" width="8.140625" style="1624" customWidth="1"/>
    <col min="1288" max="1288" width="12.85546875" style="1624" customWidth="1"/>
    <col min="1289" max="1289" width="11.42578125" style="1624"/>
    <col min="1290" max="1290" width="14.28515625" style="1624" customWidth="1"/>
    <col min="1291" max="1536" width="11.42578125" style="1624"/>
    <col min="1537" max="1541" width="10" style="1624" customWidth="1"/>
    <col min="1542" max="1542" width="11.7109375" style="1624" customWidth="1"/>
    <col min="1543" max="1543" width="8.140625" style="1624" customWidth="1"/>
    <col min="1544" max="1544" width="12.85546875" style="1624" customWidth="1"/>
    <col min="1545" max="1545" width="11.42578125" style="1624"/>
    <col min="1546" max="1546" width="14.28515625" style="1624" customWidth="1"/>
    <col min="1547" max="1792" width="11.42578125" style="1624"/>
    <col min="1793" max="1797" width="10" style="1624" customWidth="1"/>
    <col min="1798" max="1798" width="11.7109375" style="1624" customWidth="1"/>
    <col min="1799" max="1799" width="8.140625" style="1624" customWidth="1"/>
    <col min="1800" max="1800" width="12.85546875" style="1624" customWidth="1"/>
    <col min="1801" max="1801" width="11.42578125" style="1624"/>
    <col min="1802" max="1802" width="14.28515625" style="1624" customWidth="1"/>
    <col min="1803" max="2048" width="11.42578125" style="1624"/>
    <col min="2049" max="2053" width="10" style="1624" customWidth="1"/>
    <col min="2054" max="2054" width="11.7109375" style="1624" customWidth="1"/>
    <col min="2055" max="2055" width="8.140625" style="1624" customWidth="1"/>
    <col min="2056" max="2056" width="12.85546875" style="1624" customWidth="1"/>
    <col min="2057" max="2057" width="11.42578125" style="1624"/>
    <col min="2058" max="2058" width="14.28515625" style="1624" customWidth="1"/>
    <col min="2059" max="2304" width="11.42578125" style="1624"/>
    <col min="2305" max="2309" width="10" style="1624" customWidth="1"/>
    <col min="2310" max="2310" width="11.7109375" style="1624" customWidth="1"/>
    <col min="2311" max="2311" width="8.140625" style="1624" customWidth="1"/>
    <col min="2312" max="2312" width="12.85546875" style="1624" customWidth="1"/>
    <col min="2313" max="2313" width="11.42578125" style="1624"/>
    <col min="2314" max="2314" width="14.28515625" style="1624" customWidth="1"/>
    <col min="2315" max="2560" width="11.42578125" style="1624"/>
    <col min="2561" max="2565" width="10" style="1624" customWidth="1"/>
    <col min="2566" max="2566" width="11.7109375" style="1624" customWidth="1"/>
    <col min="2567" max="2567" width="8.140625" style="1624" customWidth="1"/>
    <col min="2568" max="2568" width="12.85546875" style="1624" customWidth="1"/>
    <col min="2569" max="2569" width="11.42578125" style="1624"/>
    <col min="2570" max="2570" width="14.28515625" style="1624" customWidth="1"/>
    <col min="2571" max="2816" width="11.42578125" style="1624"/>
    <col min="2817" max="2821" width="10" style="1624" customWidth="1"/>
    <col min="2822" max="2822" width="11.7109375" style="1624" customWidth="1"/>
    <col min="2823" max="2823" width="8.140625" style="1624" customWidth="1"/>
    <col min="2824" max="2824" width="12.85546875" style="1624" customWidth="1"/>
    <col min="2825" max="2825" width="11.42578125" style="1624"/>
    <col min="2826" max="2826" width="14.28515625" style="1624" customWidth="1"/>
    <col min="2827" max="3072" width="11.42578125" style="1624"/>
    <col min="3073" max="3077" width="10" style="1624" customWidth="1"/>
    <col min="3078" max="3078" width="11.7109375" style="1624" customWidth="1"/>
    <col min="3079" max="3079" width="8.140625" style="1624" customWidth="1"/>
    <col min="3080" max="3080" width="12.85546875" style="1624" customWidth="1"/>
    <col min="3081" max="3081" width="11.42578125" style="1624"/>
    <col min="3082" max="3082" width="14.28515625" style="1624" customWidth="1"/>
    <col min="3083" max="3328" width="11.42578125" style="1624"/>
    <col min="3329" max="3333" width="10" style="1624" customWidth="1"/>
    <col min="3334" max="3334" width="11.7109375" style="1624" customWidth="1"/>
    <col min="3335" max="3335" width="8.140625" style="1624" customWidth="1"/>
    <col min="3336" max="3336" width="12.85546875" style="1624" customWidth="1"/>
    <col min="3337" max="3337" width="11.42578125" style="1624"/>
    <col min="3338" max="3338" width="14.28515625" style="1624" customWidth="1"/>
    <col min="3339" max="3584" width="11.42578125" style="1624"/>
    <col min="3585" max="3589" width="10" style="1624" customWidth="1"/>
    <col min="3590" max="3590" width="11.7109375" style="1624" customWidth="1"/>
    <col min="3591" max="3591" width="8.140625" style="1624" customWidth="1"/>
    <col min="3592" max="3592" width="12.85546875" style="1624" customWidth="1"/>
    <col min="3593" max="3593" width="11.42578125" style="1624"/>
    <col min="3594" max="3594" width="14.28515625" style="1624" customWidth="1"/>
    <col min="3595" max="3840" width="11.42578125" style="1624"/>
    <col min="3841" max="3845" width="10" style="1624" customWidth="1"/>
    <col min="3846" max="3846" width="11.7109375" style="1624" customWidth="1"/>
    <col min="3847" max="3847" width="8.140625" style="1624" customWidth="1"/>
    <col min="3848" max="3848" width="12.85546875" style="1624" customWidth="1"/>
    <col min="3849" max="3849" width="11.42578125" style="1624"/>
    <col min="3850" max="3850" width="14.28515625" style="1624" customWidth="1"/>
    <col min="3851" max="4096" width="11.42578125" style="1624"/>
    <col min="4097" max="4101" width="10" style="1624" customWidth="1"/>
    <col min="4102" max="4102" width="11.7109375" style="1624" customWidth="1"/>
    <col min="4103" max="4103" width="8.140625" style="1624" customWidth="1"/>
    <col min="4104" max="4104" width="12.85546875" style="1624" customWidth="1"/>
    <col min="4105" max="4105" width="11.42578125" style="1624"/>
    <col min="4106" max="4106" width="14.28515625" style="1624" customWidth="1"/>
    <col min="4107" max="4352" width="11.42578125" style="1624"/>
    <col min="4353" max="4357" width="10" style="1624" customWidth="1"/>
    <col min="4358" max="4358" width="11.7109375" style="1624" customWidth="1"/>
    <col min="4359" max="4359" width="8.140625" style="1624" customWidth="1"/>
    <col min="4360" max="4360" width="12.85546875" style="1624" customWidth="1"/>
    <col min="4361" max="4361" width="11.42578125" style="1624"/>
    <col min="4362" max="4362" width="14.28515625" style="1624" customWidth="1"/>
    <col min="4363" max="4608" width="11.42578125" style="1624"/>
    <col min="4609" max="4613" width="10" style="1624" customWidth="1"/>
    <col min="4614" max="4614" width="11.7109375" style="1624" customWidth="1"/>
    <col min="4615" max="4615" width="8.140625" style="1624" customWidth="1"/>
    <col min="4616" max="4616" width="12.85546875" style="1624" customWidth="1"/>
    <col min="4617" max="4617" width="11.42578125" style="1624"/>
    <col min="4618" max="4618" width="14.28515625" style="1624" customWidth="1"/>
    <col min="4619" max="4864" width="11.42578125" style="1624"/>
    <col min="4865" max="4869" width="10" style="1624" customWidth="1"/>
    <col min="4870" max="4870" width="11.7109375" style="1624" customWidth="1"/>
    <col min="4871" max="4871" width="8.140625" style="1624" customWidth="1"/>
    <col min="4872" max="4872" width="12.85546875" style="1624" customWidth="1"/>
    <col min="4873" max="4873" width="11.42578125" style="1624"/>
    <col min="4874" max="4874" width="14.28515625" style="1624" customWidth="1"/>
    <col min="4875" max="5120" width="11.42578125" style="1624"/>
    <col min="5121" max="5125" width="10" style="1624" customWidth="1"/>
    <col min="5126" max="5126" width="11.7109375" style="1624" customWidth="1"/>
    <col min="5127" max="5127" width="8.140625" style="1624" customWidth="1"/>
    <col min="5128" max="5128" width="12.85546875" style="1624" customWidth="1"/>
    <col min="5129" max="5129" width="11.42578125" style="1624"/>
    <col min="5130" max="5130" width="14.28515625" style="1624" customWidth="1"/>
    <col min="5131" max="5376" width="11.42578125" style="1624"/>
    <col min="5377" max="5381" width="10" style="1624" customWidth="1"/>
    <col min="5382" max="5382" width="11.7109375" style="1624" customWidth="1"/>
    <col min="5383" max="5383" width="8.140625" style="1624" customWidth="1"/>
    <col min="5384" max="5384" width="12.85546875" style="1624" customWidth="1"/>
    <col min="5385" max="5385" width="11.42578125" style="1624"/>
    <col min="5386" max="5386" width="14.28515625" style="1624" customWidth="1"/>
    <col min="5387" max="5632" width="11.42578125" style="1624"/>
    <col min="5633" max="5637" width="10" style="1624" customWidth="1"/>
    <col min="5638" max="5638" width="11.7109375" style="1624" customWidth="1"/>
    <col min="5639" max="5639" width="8.140625" style="1624" customWidth="1"/>
    <col min="5640" max="5640" width="12.85546875" style="1624" customWidth="1"/>
    <col min="5641" max="5641" width="11.42578125" style="1624"/>
    <col min="5642" max="5642" width="14.28515625" style="1624" customWidth="1"/>
    <col min="5643" max="5888" width="11.42578125" style="1624"/>
    <col min="5889" max="5893" width="10" style="1624" customWidth="1"/>
    <col min="5894" max="5894" width="11.7109375" style="1624" customWidth="1"/>
    <col min="5895" max="5895" width="8.140625" style="1624" customWidth="1"/>
    <col min="5896" max="5896" width="12.85546875" style="1624" customWidth="1"/>
    <col min="5897" max="5897" width="11.42578125" style="1624"/>
    <col min="5898" max="5898" width="14.28515625" style="1624" customWidth="1"/>
    <col min="5899" max="6144" width="11.42578125" style="1624"/>
    <col min="6145" max="6149" width="10" style="1624" customWidth="1"/>
    <col min="6150" max="6150" width="11.7109375" style="1624" customWidth="1"/>
    <col min="6151" max="6151" width="8.140625" style="1624" customWidth="1"/>
    <col min="6152" max="6152" width="12.85546875" style="1624" customWidth="1"/>
    <col min="6153" max="6153" width="11.42578125" style="1624"/>
    <col min="6154" max="6154" width="14.28515625" style="1624" customWidth="1"/>
    <col min="6155" max="6400" width="11.42578125" style="1624"/>
    <col min="6401" max="6405" width="10" style="1624" customWidth="1"/>
    <col min="6406" max="6406" width="11.7109375" style="1624" customWidth="1"/>
    <col min="6407" max="6407" width="8.140625" style="1624" customWidth="1"/>
    <col min="6408" max="6408" width="12.85546875" style="1624" customWidth="1"/>
    <col min="6409" max="6409" width="11.42578125" style="1624"/>
    <col min="6410" max="6410" width="14.28515625" style="1624" customWidth="1"/>
    <col min="6411" max="6656" width="11.42578125" style="1624"/>
    <col min="6657" max="6661" width="10" style="1624" customWidth="1"/>
    <col min="6662" max="6662" width="11.7109375" style="1624" customWidth="1"/>
    <col min="6663" max="6663" width="8.140625" style="1624" customWidth="1"/>
    <col min="6664" max="6664" width="12.85546875" style="1624" customWidth="1"/>
    <col min="6665" max="6665" width="11.42578125" style="1624"/>
    <col min="6666" max="6666" width="14.28515625" style="1624" customWidth="1"/>
    <col min="6667" max="6912" width="11.42578125" style="1624"/>
    <col min="6913" max="6917" width="10" style="1624" customWidth="1"/>
    <col min="6918" max="6918" width="11.7109375" style="1624" customWidth="1"/>
    <col min="6919" max="6919" width="8.140625" style="1624" customWidth="1"/>
    <col min="6920" max="6920" width="12.85546875" style="1624" customWidth="1"/>
    <col min="6921" max="6921" width="11.42578125" style="1624"/>
    <col min="6922" max="6922" width="14.28515625" style="1624" customWidth="1"/>
    <col min="6923" max="7168" width="11.42578125" style="1624"/>
    <col min="7169" max="7173" width="10" style="1624" customWidth="1"/>
    <col min="7174" max="7174" width="11.7109375" style="1624" customWidth="1"/>
    <col min="7175" max="7175" width="8.140625" style="1624" customWidth="1"/>
    <col min="7176" max="7176" width="12.85546875" style="1624" customWidth="1"/>
    <col min="7177" max="7177" width="11.42578125" style="1624"/>
    <col min="7178" max="7178" width="14.28515625" style="1624" customWidth="1"/>
    <col min="7179" max="7424" width="11.42578125" style="1624"/>
    <col min="7425" max="7429" width="10" style="1624" customWidth="1"/>
    <col min="7430" max="7430" width="11.7109375" style="1624" customWidth="1"/>
    <col min="7431" max="7431" width="8.140625" style="1624" customWidth="1"/>
    <col min="7432" max="7432" width="12.85546875" style="1624" customWidth="1"/>
    <col min="7433" max="7433" width="11.42578125" style="1624"/>
    <col min="7434" max="7434" width="14.28515625" style="1624" customWidth="1"/>
    <col min="7435" max="7680" width="11.42578125" style="1624"/>
    <col min="7681" max="7685" width="10" style="1624" customWidth="1"/>
    <col min="7686" max="7686" width="11.7109375" style="1624" customWidth="1"/>
    <col min="7687" max="7687" width="8.140625" style="1624" customWidth="1"/>
    <col min="7688" max="7688" width="12.85546875" style="1624" customWidth="1"/>
    <col min="7689" max="7689" width="11.42578125" style="1624"/>
    <col min="7690" max="7690" width="14.28515625" style="1624" customWidth="1"/>
    <col min="7691" max="7936" width="11.42578125" style="1624"/>
    <col min="7937" max="7941" width="10" style="1624" customWidth="1"/>
    <col min="7942" max="7942" width="11.7109375" style="1624" customWidth="1"/>
    <col min="7943" max="7943" width="8.140625" style="1624" customWidth="1"/>
    <col min="7944" max="7944" width="12.85546875" style="1624" customWidth="1"/>
    <col min="7945" max="7945" width="11.42578125" style="1624"/>
    <col min="7946" max="7946" width="14.28515625" style="1624" customWidth="1"/>
    <col min="7947" max="8192" width="11.42578125" style="1624"/>
    <col min="8193" max="8197" width="10" style="1624" customWidth="1"/>
    <col min="8198" max="8198" width="11.7109375" style="1624" customWidth="1"/>
    <col min="8199" max="8199" width="8.140625" style="1624" customWidth="1"/>
    <col min="8200" max="8200" width="12.85546875" style="1624" customWidth="1"/>
    <col min="8201" max="8201" width="11.42578125" style="1624"/>
    <col min="8202" max="8202" width="14.28515625" style="1624" customWidth="1"/>
    <col min="8203" max="8448" width="11.42578125" style="1624"/>
    <col min="8449" max="8453" width="10" style="1624" customWidth="1"/>
    <col min="8454" max="8454" width="11.7109375" style="1624" customWidth="1"/>
    <col min="8455" max="8455" width="8.140625" style="1624" customWidth="1"/>
    <col min="8456" max="8456" width="12.85546875" style="1624" customWidth="1"/>
    <col min="8457" max="8457" width="11.42578125" style="1624"/>
    <col min="8458" max="8458" width="14.28515625" style="1624" customWidth="1"/>
    <col min="8459" max="8704" width="11.42578125" style="1624"/>
    <col min="8705" max="8709" width="10" style="1624" customWidth="1"/>
    <col min="8710" max="8710" width="11.7109375" style="1624" customWidth="1"/>
    <col min="8711" max="8711" width="8.140625" style="1624" customWidth="1"/>
    <col min="8712" max="8712" width="12.85546875" style="1624" customWidth="1"/>
    <col min="8713" max="8713" width="11.42578125" style="1624"/>
    <col min="8714" max="8714" width="14.28515625" style="1624" customWidth="1"/>
    <col min="8715" max="8960" width="11.42578125" style="1624"/>
    <col min="8961" max="8965" width="10" style="1624" customWidth="1"/>
    <col min="8966" max="8966" width="11.7109375" style="1624" customWidth="1"/>
    <col min="8967" max="8967" width="8.140625" style="1624" customWidth="1"/>
    <col min="8968" max="8968" width="12.85546875" style="1624" customWidth="1"/>
    <col min="8969" max="8969" width="11.42578125" style="1624"/>
    <col min="8970" max="8970" width="14.28515625" style="1624" customWidth="1"/>
    <col min="8971" max="9216" width="11.42578125" style="1624"/>
    <col min="9217" max="9221" width="10" style="1624" customWidth="1"/>
    <col min="9222" max="9222" width="11.7109375" style="1624" customWidth="1"/>
    <col min="9223" max="9223" width="8.140625" style="1624" customWidth="1"/>
    <col min="9224" max="9224" width="12.85546875" style="1624" customWidth="1"/>
    <col min="9225" max="9225" width="11.42578125" style="1624"/>
    <col min="9226" max="9226" width="14.28515625" style="1624" customWidth="1"/>
    <col min="9227" max="9472" width="11.42578125" style="1624"/>
    <col min="9473" max="9477" width="10" style="1624" customWidth="1"/>
    <col min="9478" max="9478" width="11.7109375" style="1624" customWidth="1"/>
    <col min="9479" max="9479" width="8.140625" style="1624" customWidth="1"/>
    <col min="9480" max="9480" width="12.85546875" style="1624" customWidth="1"/>
    <col min="9481" max="9481" width="11.42578125" style="1624"/>
    <col min="9482" max="9482" width="14.28515625" style="1624" customWidth="1"/>
    <col min="9483" max="9728" width="11.42578125" style="1624"/>
    <col min="9729" max="9733" width="10" style="1624" customWidth="1"/>
    <col min="9734" max="9734" width="11.7109375" style="1624" customWidth="1"/>
    <col min="9735" max="9735" width="8.140625" style="1624" customWidth="1"/>
    <col min="9736" max="9736" width="12.85546875" style="1624" customWidth="1"/>
    <col min="9737" max="9737" width="11.42578125" style="1624"/>
    <col min="9738" max="9738" width="14.28515625" style="1624" customWidth="1"/>
    <col min="9739" max="9984" width="11.42578125" style="1624"/>
    <col min="9985" max="9989" width="10" style="1624" customWidth="1"/>
    <col min="9990" max="9990" width="11.7109375" style="1624" customWidth="1"/>
    <col min="9991" max="9991" width="8.140625" style="1624" customWidth="1"/>
    <col min="9992" max="9992" width="12.85546875" style="1624" customWidth="1"/>
    <col min="9993" max="9993" width="11.42578125" style="1624"/>
    <col min="9994" max="9994" width="14.28515625" style="1624" customWidth="1"/>
    <col min="9995" max="10240" width="11.42578125" style="1624"/>
    <col min="10241" max="10245" width="10" style="1624" customWidth="1"/>
    <col min="10246" max="10246" width="11.7109375" style="1624" customWidth="1"/>
    <col min="10247" max="10247" width="8.140625" style="1624" customWidth="1"/>
    <col min="10248" max="10248" width="12.85546875" style="1624" customWidth="1"/>
    <col min="10249" max="10249" width="11.42578125" style="1624"/>
    <col min="10250" max="10250" width="14.28515625" style="1624" customWidth="1"/>
    <col min="10251" max="10496" width="11.42578125" style="1624"/>
    <col min="10497" max="10501" width="10" style="1624" customWidth="1"/>
    <col min="10502" max="10502" width="11.7109375" style="1624" customWidth="1"/>
    <col min="10503" max="10503" width="8.140625" style="1624" customWidth="1"/>
    <col min="10504" max="10504" width="12.85546875" style="1624" customWidth="1"/>
    <col min="10505" max="10505" width="11.42578125" style="1624"/>
    <col min="10506" max="10506" width="14.28515625" style="1624" customWidth="1"/>
    <col min="10507" max="10752" width="11.42578125" style="1624"/>
    <col min="10753" max="10757" width="10" style="1624" customWidth="1"/>
    <col min="10758" max="10758" width="11.7109375" style="1624" customWidth="1"/>
    <col min="10759" max="10759" width="8.140625" style="1624" customWidth="1"/>
    <col min="10760" max="10760" width="12.85546875" style="1624" customWidth="1"/>
    <col min="10761" max="10761" width="11.42578125" style="1624"/>
    <col min="10762" max="10762" width="14.28515625" style="1624" customWidth="1"/>
    <col min="10763" max="11008" width="11.42578125" style="1624"/>
    <col min="11009" max="11013" width="10" style="1624" customWidth="1"/>
    <col min="11014" max="11014" width="11.7109375" style="1624" customWidth="1"/>
    <col min="11015" max="11015" width="8.140625" style="1624" customWidth="1"/>
    <col min="11016" max="11016" width="12.85546875" style="1624" customWidth="1"/>
    <col min="11017" max="11017" width="11.42578125" style="1624"/>
    <col min="11018" max="11018" width="14.28515625" style="1624" customWidth="1"/>
    <col min="11019" max="11264" width="11.42578125" style="1624"/>
    <col min="11265" max="11269" width="10" style="1624" customWidth="1"/>
    <col min="11270" max="11270" width="11.7109375" style="1624" customWidth="1"/>
    <col min="11271" max="11271" width="8.140625" style="1624" customWidth="1"/>
    <col min="11272" max="11272" width="12.85546875" style="1624" customWidth="1"/>
    <col min="11273" max="11273" width="11.42578125" style="1624"/>
    <col min="11274" max="11274" width="14.28515625" style="1624" customWidth="1"/>
    <col min="11275" max="11520" width="11.42578125" style="1624"/>
    <col min="11521" max="11525" width="10" style="1624" customWidth="1"/>
    <col min="11526" max="11526" width="11.7109375" style="1624" customWidth="1"/>
    <col min="11527" max="11527" width="8.140625" style="1624" customWidth="1"/>
    <col min="11528" max="11528" width="12.85546875" style="1624" customWidth="1"/>
    <col min="11529" max="11529" width="11.42578125" style="1624"/>
    <col min="11530" max="11530" width="14.28515625" style="1624" customWidth="1"/>
    <col min="11531" max="11776" width="11.42578125" style="1624"/>
    <col min="11777" max="11781" width="10" style="1624" customWidth="1"/>
    <col min="11782" max="11782" width="11.7109375" style="1624" customWidth="1"/>
    <col min="11783" max="11783" width="8.140625" style="1624" customWidth="1"/>
    <col min="11784" max="11784" width="12.85546875" style="1624" customWidth="1"/>
    <col min="11785" max="11785" width="11.42578125" style="1624"/>
    <col min="11786" max="11786" width="14.28515625" style="1624" customWidth="1"/>
    <col min="11787" max="12032" width="11.42578125" style="1624"/>
    <col min="12033" max="12037" width="10" style="1624" customWidth="1"/>
    <col min="12038" max="12038" width="11.7109375" style="1624" customWidth="1"/>
    <col min="12039" max="12039" width="8.140625" style="1624" customWidth="1"/>
    <col min="12040" max="12040" width="12.85546875" style="1624" customWidth="1"/>
    <col min="12041" max="12041" width="11.42578125" style="1624"/>
    <col min="12042" max="12042" width="14.28515625" style="1624" customWidth="1"/>
    <col min="12043" max="12288" width="11.42578125" style="1624"/>
    <col min="12289" max="12293" width="10" style="1624" customWidth="1"/>
    <col min="12294" max="12294" width="11.7109375" style="1624" customWidth="1"/>
    <col min="12295" max="12295" width="8.140625" style="1624" customWidth="1"/>
    <col min="12296" max="12296" width="12.85546875" style="1624" customWidth="1"/>
    <col min="12297" max="12297" width="11.42578125" style="1624"/>
    <col min="12298" max="12298" width="14.28515625" style="1624" customWidth="1"/>
    <col min="12299" max="12544" width="11.42578125" style="1624"/>
    <col min="12545" max="12549" width="10" style="1624" customWidth="1"/>
    <col min="12550" max="12550" width="11.7109375" style="1624" customWidth="1"/>
    <col min="12551" max="12551" width="8.140625" style="1624" customWidth="1"/>
    <col min="12552" max="12552" width="12.85546875" style="1624" customWidth="1"/>
    <col min="12553" max="12553" width="11.42578125" style="1624"/>
    <col min="12554" max="12554" width="14.28515625" style="1624" customWidth="1"/>
    <col min="12555" max="12800" width="11.42578125" style="1624"/>
    <col min="12801" max="12805" width="10" style="1624" customWidth="1"/>
    <col min="12806" max="12806" width="11.7109375" style="1624" customWidth="1"/>
    <col min="12807" max="12807" width="8.140625" style="1624" customWidth="1"/>
    <col min="12808" max="12808" width="12.85546875" style="1624" customWidth="1"/>
    <col min="12809" max="12809" width="11.42578125" style="1624"/>
    <col min="12810" max="12810" width="14.28515625" style="1624" customWidth="1"/>
    <col min="12811" max="13056" width="11.42578125" style="1624"/>
    <col min="13057" max="13061" width="10" style="1624" customWidth="1"/>
    <col min="13062" max="13062" width="11.7109375" style="1624" customWidth="1"/>
    <col min="13063" max="13063" width="8.140625" style="1624" customWidth="1"/>
    <col min="13064" max="13064" width="12.85546875" style="1624" customWidth="1"/>
    <col min="13065" max="13065" width="11.42578125" style="1624"/>
    <col min="13066" max="13066" width="14.28515625" style="1624" customWidth="1"/>
    <col min="13067" max="13312" width="11.42578125" style="1624"/>
    <col min="13313" max="13317" width="10" style="1624" customWidth="1"/>
    <col min="13318" max="13318" width="11.7109375" style="1624" customWidth="1"/>
    <col min="13319" max="13319" width="8.140625" style="1624" customWidth="1"/>
    <col min="13320" max="13320" width="12.85546875" style="1624" customWidth="1"/>
    <col min="13321" max="13321" width="11.42578125" style="1624"/>
    <col min="13322" max="13322" width="14.28515625" style="1624" customWidth="1"/>
    <col min="13323" max="13568" width="11.42578125" style="1624"/>
    <col min="13569" max="13573" width="10" style="1624" customWidth="1"/>
    <col min="13574" max="13574" width="11.7109375" style="1624" customWidth="1"/>
    <col min="13575" max="13575" width="8.140625" style="1624" customWidth="1"/>
    <col min="13576" max="13576" width="12.85546875" style="1624" customWidth="1"/>
    <col min="13577" max="13577" width="11.42578125" style="1624"/>
    <col min="13578" max="13578" width="14.28515625" style="1624" customWidth="1"/>
    <col min="13579" max="13824" width="11.42578125" style="1624"/>
    <col min="13825" max="13829" width="10" style="1624" customWidth="1"/>
    <col min="13830" max="13830" width="11.7109375" style="1624" customWidth="1"/>
    <col min="13831" max="13831" width="8.140625" style="1624" customWidth="1"/>
    <col min="13832" max="13832" width="12.85546875" style="1624" customWidth="1"/>
    <col min="13833" max="13833" width="11.42578125" style="1624"/>
    <col min="13834" max="13834" width="14.28515625" style="1624" customWidth="1"/>
    <col min="13835" max="14080" width="11.42578125" style="1624"/>
    <col min="14081" max="14085" width="10" style="1624" customWidth="1"/>
    <col min="14086" max="14086" width="11.7109375" style="1624" customWidth="1"/>
    <col min="14087" max="14087" width="8.140625" style="1624" customWidth="1"/>
    <col min="14088" max="14088" width="12.85546875" style="1624" customWidth="1"/>
    <col min="14089" max="14089" width="11.42578125" style="1624"/>
    <col min="14090" max="14090" width="14.28515625" style="1624" customWidth="1"/>
    <col min="14091" max="14336" width="11.42578125" style="1624"/>
    <col min="14337" max="14341" width="10" style="1624" customWidth="1"/>
    <col min="14342" max="14342" width="11.7109375" style="1624" customWidth="1"/>
    <col min="14343" max="14343" width="8.140625" style="1624" customWidth="1"/>
    <col min="14344" max="14344" width="12.85546875" style="1624" customWidth="1"/>
    <col min="14345" max="14345" width="11.42578125" style="1624"/>
    <col min="14346" max="14346" width="14.28515625" style="1624" customWidth="1"/>
    <col min="14347" max="14592" width="11.42578125" style="1624"/>
    <col min="14593" max="14597" width="10" style="1624" customWidth="1"/>
    <col min="14598" max="14598" width="11.7109375" style="1624" customWidth="1"/>
    <col min="14599" max="14599" width="8.140625" style="1624" customWidth="1"/>
    <col min="14600" max="14600" width="12.85546875" style="1624" customWidth="1"/>
    <col min="14601" max="14601" width="11.42578125" style="1624"/>
    <col min="14602" max="14602" width="14.28515625" style="1624" customWidth="1"/>
    <col min="14603" max="14848" width="11.42578125" style="1624"/>
    <col min="14849" max="14853" width="10" style="1624" customWidth="1"/>
    <col min="14854" max="14854" width="11.7109375" style="1624" customWidth="1"/>
    <col min="14855" max="14855" width="8.140625" style="1624" customWidth="1"/>
    <col min="14856" max="14856" width="12.85546875" style="1624" customWidth="1"/>
    <col min="14857" max="14857" width="11.42578125" style="1624"/>
    <col min="14858" max="14858" width="14.28515625" style="1624" customWidth="1"/>
    <col min="14859" max="15104" width="11.42578125" style="1624"/>
    <col min="15105" max="15109" width="10" style="1624" customWidth="1"/>
    <col min="15110" max="15110" width="11.7109375" style="1624" customWidth="1"/>
    <col min="15111" max="15111" width="8.140625" style="1624" customWidth="1"/>
    <col min="15112" max="15112" width="12.85546875" style="1624" customWidth="1"/>
    <col min="15113" max="15113" width="11.42578125" style="1624"/>
    <col min="15114" max="15114" width="14.28515625" style="1624" customWidth="1"/>
    <col min="15115" max="15360" width="11.42578125" style="1624"/>
    <col min="15361" max="15365" width="10" style="1624" customWidth="1"/>
    <col min="15366" max="15366" width="11.7109375" style="1624" customWidth="1"/>
    <col min="15367" max="15367" width="8.140625" style="1624" customWidth="1"/>
    <col min="15368" max="15368" width="12.85546875" style="1624" customWidth="1"/>
    <col min="15369" max="15369" width="11.42578125" style="1624"/>
    <col min="15370" max="15370" width="14.28515625" style="1624" customWidth="1"/>
    <col min="15371" max="15616" width="11.42578125" style="1624"/>
    <col min="15617" max="15621" width="10" style="1624" customWidth="1"/>
    <col min="15622" max="15622" width="11.7109375" style="1624" customWidth="1"/>
    <col min="15623" max="15623" width="8.140625" style="1624" customWidth="1"/>
    <col min="15624" max="15624" width="12.85546875" style="1624" customWidth="1"/>
    <col min="15625" max="15625" width="11.42578125" style="1624"/>
    <col min="15626" max="15626" width="14.28515625" style="1624" customWidth="1"/>
    <col min="15627" max="15872" width="11.42578125" style="1624"/>
    <col min="15873" max="15877" width="10" style="1624" customWidth="1"/>
    <col min="15878" max="15878" width="11.7109375" style="1624" customWidth="1"/>
    <col min="15879" max="15879" width="8.140625" style="1624" customWidth="1"/>
    <col min="15880" max="15880" width="12.85546875" style="1624" customWidth="1"/>
    <col min="15881" max="15881" width="11.42578125" style="1624"/>
    <col min="15882" max="15882" width="14.28515625" style="1624" customWidth="1"/>
    <col min="15883" max="16128" width="11.42578125" style="1624"/>
    <col min="16129" max="16133" width="10" style="1624" customWidth="1"/>
    <col min="16134" max="16134" width="11.7109375" style="1624" customWidth="1"/>
    <col min="16135" max="16135" width="8.140625" style="1624" customWidth="1"/>
    <col min="16136" max="16136" width="12.85546875" style="1624" customWidth="1"/>
    <col min="16137" max="16137" width="11.42578125" style="1624"/>
    <col min="16138" max="16138" width="14.28515625" style="1624" customWidth="1"/>
    <col min="16139" max="16384" width="11.42578125" style="1624"/>
  </cols>
  <sheetData>
    <row r="1" spans="1:8" ht="11.25" customHeight="1">
      <c r="A1" s="3135">
        <v>66</v>
      </c>
      <c r="B1" s="3135"/>
      <c r="C1" s="3135"/>
      <c r="D1" s="3135"/>
      <c r="E1" s="3135"/>
      <c r="F1" s="3135"/>
      <c r="G1" s="3135"/>
      <c r="H1" s="3135"/>
    </row>
    <row r="2" spans="1:8" ht="7.5" customHeight="1"/>
    <row r="3" spans="1:8" ht="12" customHeight="1">
      <c r="A3" s="1626" t="s">
        <v>6</v>
      </c>
      <c r="B3" s="1627"/>
      <c r="D3" s="1628"/>
      <c r="E3" s="1629" t="s">
        <v>1988</v>
      </c>
      <c r="F3" s="1630"/>
      <c r="G3" s="1630"/>
      <c r="H3" s="1631"/>
    </row>
    <row r="4" spans="1:8" ht="12.75" customHeight="1">
      <c r="A4" s="1519" t="s">
        <v>2303</v>
      </c>
      <c r="B4" s="1520"/>
      <c r="D4" s="1521"/>
    </row>
    <row r="5" spans="1:8" ht="11.25" customHeight="1">
      <c r="E5" s="1522" t="s">
        <v>610</v>
      </c>
    </row>
    <row r="6" spans="1:8" ht="13.5" customHeight="1">
      <c r="A6" s="1522" t="s">
        <v>262</v>
      </c>
      <c r="B6" s="1632"/>
      <c r="E6" s="1522"/>
    </row>
    <row r="7" spans="1:8" ht="12" customHeight="1">
      <c r="A7" s="1522" t="str">
        <f>+'P 65 Détail des charges'!A7</f>
        <v>N° d'immatriculation fiscale:</v>
      </c>
      <c r="C7" s="1523"/>
      <c r="D7" s="1522" t="str">
        <f>+'P 65 Détail des charges'!D7</f>
        <v xml:space="preserve">Exercice clos le : </v>
      </c>
      <c r="E7" s="1633"/>
      <c r="F7" s="1522" t="s">
        <v>264</v>
      </c>
    </row>
    <row r="8" spans="1:8" ht="12" customHeight="1">
      <c r="A8" s="1522"/>
      <c r="C8" s="1668"/>
      <c r="D8" s="1522"/>
      <c r="E8" s="1633"/>
      <c r="F8" s="1522"/>
    </row>
    <row r="9" spans="1:8" ht="11.25" customHeight="1">
      <c r="A9" s="3239" t="str">
        <f>+'P 65 Détail des charges'!A9:H9</f>
        <v>ETAT COMPLEMENTAIRE DU COMMISSARIAT DES IMPOTS / COMPTABILITE NATIONALE</v>
      </c>
      <c r="B9" s="3250"/>
      <c r="C9" s="3250"/>
      <c r="D9" s="3250"/>
      <c r="E9" s="3250"/>
      <c r="F9" s="3250"/>
      <c r="G9" s="3250"/>
      <c r="H9" s="3251"/>
    </row>
    <row r="10" spans="1:8" ht="11.25" customHeight="1"/>
    <row r="11" spans="1:8" ht="11.25" customHeight="1">
      <c r="A11" s="3264" t="s">
        <v>1989</v>
      </c>
      <c r="B11" s="3265"/>
      <c r="C11" s="3265"/>
      <c r="D11" s="3265"/>
      <c r="E11" s="3265"/>
      <c r="F11" s="3265"/>
      <c r="G11" s="3266"/>
      <c r="H11" s="3270" t="s">
        <v>1898</v>
      </c>
    </row>
    <row r="12" spans="1:8" ht="11.25" customHeight="1">
      <c r="A12" s="3267"/>
      <c r="B12" s="3268"/>
      <c r="C12" s="3268"/>
      <c r="D12" s="3268"/>
      <c r="E12" s="3268"/>
      <c r="F12" s="3268"/>
      <c r="G12" s="3269"/>
      <c r="H12" s="3271"/>
    </row>
    <row r="13" spans="1:8" ht="11.25" customHeight="1">
      <c r="A13" s="1669">
        <v>811</v>
      </c>
      <c r="B13" s="1840" t="s">
        <v>2093</v>
      </c>
      <c r="C13" s="1840"/>
      <c r="D13" s="1840"/>
      <c r="E13" s="1840"/>
      <c r="F13" s="1840"/>
      <c r="G13" s="1840"/>
      <c r="H13" s="1838"/>
    </row>
    <row r="14" spans="1:8" ht="11.25" customHeight="1">
      <c r="A14" s="1647">
        <v>812</v>
      </c>
      <c r="B14" s="1607" t="s">
        <v>1906</v>
      </c>
      <c r="C14" s="1607"/>
      <c r="D14" s="1607"/>
      <c r="E14" s="1607"/>
      <c r="F14" s="1607"/>
      <c r="G14" s="1607"/>
      <c r="H14" s="1838"/>
    </row>
    <row r="15" spans="1:8" ht="11.25" customHeight="1">
      <c r="A15" s="1647">
        <v>816</v>
      </c>
      <c r="B15" s="1607" t="s">
        <v>1907</v>
      </c>
      <c r="C15" s="1607"/>
      <c r="D15" s="1607"/>
      <c r="E15" s="1607"/>
      <c r="F15" s="1607"/>
      <c r="G15" s="1607"/>
      <c r="H15" s="1838"/>
    </row>
    <row r="16" spans="1:8" ht="7.5" customHeight="1">
      <c r="A16" s="1647"/>
      <c r="B16" s="1607"/>
      <c r="C16" s="1607"/>
      <c r="D16" s="1607"/>
      <c r="E16" s="1607"/>
      <c r="F16" s="1607"/>
      <c r="G16" s="1607"/>
      <c r="H16" s="3272"/>
    </row>
    <row r="17" spans="1:8" ht="12.75" customHeight="1">
      <c r="A17" s="1528" t="s">
        <v>1581</v>
      </c>
      <c r="B17" s="1606" t="s">
        <v>1998</v>
      </c>
      <c r="C17" s="1607"/>
      <c r="D17" s="1607"/>
      <c r="E17" s="1607"/>
      <c r="F17" s="1607"/>
      <c r="G17" s="1607"/>
      <c r="H17" s="3273"/>
    </row>
    <row r="18" spans="1:8" ht="13.5" customHeight="1">
      <c r="A18" s="1625">
        <v>831</v>
      </c>
      <c r="B18" s="1607" t="s">
        <v>2194</v>
      </c>
      <c r="C18" s="1607"/>
      <c r="D18" s="1607"/>
      <c r="E18" s="1607"/>
      <c r="F18" s="1607"/>
      <c r="G18" s="1607"/>
      <c r="H18" s="1838"/>
    </row>
    <row r="19" spans="1:8" ht="15.75" customHeight="1">
      <c r="A19" s="1625">
        <v>833</v>
      </c>
      <c r="B19" s="1607" t="s">
        <v>2193</v>
      </c>
      <c r="C19" s="1607"/>
      <c r="D19" s="1607"/>
      <c r="E19" s="1607"/>
      <c r="F19" s="1607"/>
      <c r="G19" s="1607"/>
      <c r="H19" s="1838"/>
    </row>
    <row r="20" spans="1:8" ht="15.75" customHeight="1">
      <c r="A20" s="1625">
        <v>834</v>
      </c>
      <c r="B20" s="1607" t="s">
        <v>1327</v>
      </c>
      <c r="C20" s="1607"/>
      <c r="D20" s="1607"/>
      <c r="E20" s="1607"/>
      <c r="F20" s="1607"/>
      <c r="G20" s="1607"/>
      <c r="H20" s="1838"/>
    </row>
    <row r="21" spans="1:8" ht="13.5" customHeight="1">
      <c r="A21" s="1625">
        <v>835</v>
      </c>
      <c r="B21" s="1607" t="s">
        <v>1328</v>
      </c>
      <c r="C21" s="1607"/>
      <c r="D21" s="1607"/>
      <c r="E21" s="1607"/>
      <c r="F21" s="1607"/>
      <c r="G21" s="1607"/>
      <c r="H21" s="1838"/>
    </row>
    <row r="22" spans="1:8" ht="14.25" customHeight="1">
      <c r="A22" s="1625">
        <v>836</v>
      </c>
      <c r="B22" s="1607" t="s">
        <v>1329</v>
      </c>
      <c r="C22" s="1607"/>
      <c r="D22" s="1607"/>
      <c r="E22" s="1607"/>
      <c r="F22" s="1607"/>
      <c r="G22" s="1607"/>
      <c r="H22" s="1838"/>
    </row>
    <row r="23" spans="1:8" ht="15.75" customHeight="1">
      <c r="A23" s="1625">
        <v>837</v>
      </c>
      <c r="B23" s="1607" t="s">
        <v>2195</v>
      </c>
      <c r="C23" s="1607"/>
      <c r="D23" s="1607"/>
      <c r="E23" s="1607"/>
      <c r="F23" s="1607"/>
      <c r="G23" s="1607"/>
      <c r="H23" s="1838"/>
    </row>
    <row r="24" spans="1:8" ht="15.75" customHeight="1">
      <c r="A24" s="1625">
        <v>839</v>
      </c>
      <c r="B24" s="1607" t="s">
        <v>2201</v>
      </c>
      <c r="C24" s="1607"/>
      <c r="D24" s="1607"/>
      <c r="E24" s="1607"/>
      <c r="F24" s="1607"/>
      <c r="G24" s="1607"/>
      <c r="H24" s="1838"/>
    </row>
    <row r="25" spans="1:8" ht="11.25" customHeight="1">
      <c r="A25" s="1625">
        <v>851</v>
      </c>
      <c r="B25" s="1607" t="s">
        <v>2196</v>
      </c>
      <c r="C25" s="1607"/>
      <c r="D25" s="1607"/>
      <c r="E25" s="1607"/>
      <c r="F25" s="1607"/>
      <c r="G25" s="1607"/>
      <c r="H25" s="1675"/>
    </row>
    <row r="26" spans="1:8" ht="11.25" customHeight="1">
      <c r="A26" s="1625">
        <v>852</v>
      </c>
      <c r="B26" s="1607" t="s">
        <v>2197</v>
      </c>
      <c r="C26" s="1607"/>
      <c r="D26" s="1607"/>
      <c r="E26" s="1607"/>
      <c r="F26" s="1607"/>
      <c r="G26" s="1607"/>
      <c r="H26" s="1675"/>
    </row>
    <row r="27" spans="1:8" ht="11.25" customHeight="1">
      <c r="A27" s="1625">
        <v>853</v>
      </c>
      <c r="B27" s="1607" t="s">
        <v>2198</v>
      </c>
      <c r="C27" s="1607"/>
      <c r="D27" s="1607"/>
      <c r="E27" s="1607"/>
      <c r="F27" s="1607"/>
      <c r="G27" s="1607"/>
      <c r="H27" s="1675"/>
    </row>
    <row r="28" spans="1:8" ht="11.25" customHeight="1">
      <c r="A28" s="1625">
        <v>854</v>
      </c>
      <c r="B28" s="1607" t="s">
        <v>2199</v>
      </c>
      <c r="C28" s="1607"/>
      <c r="D28" s="1607"/>
      <c r="E28" s="1607"/>
      <c r="F28" s="1607"/>
      <c r="G28" s="1607"/>
      <c r="H28" s="1675"/>
    </row>
    <row r="29" spans="1:8" ht="11.25" customHeight="1">
      <c r="A29" s="1625">
        <v>858</v>
      </c>
      <c r="B29" s="1607" t="s">
        <v>2200</v>
      </c>
      <c r="C29" s="1607"/>
      <c r="D29" s="1607"/>
      <c r="E29" s="1607"/>
      <c r="F29" s="1607"/>
      <c r="G29" s="1607"/>
      <c r="H29" s="1675"/>
    </row>
    <row r="30" spans="1:8" s="1484" customFormat="1" ht="11.25" customHeight="1">
      <c r="A30" s="1528" t="s">
        <v>1583</v>
      </c>
      <c r="B30" s="1606" t="s">
        <v>2094</v>
      </c>
      <c r="C30" s="1607"/>
      <c r="D30" s="1607"/>
      <c r="E30" s="1607"/>
      <c r="F30" s="1607"/>
      <c r="G30" s="1607"/>
      <c r="H30" s="1782"/>
    </row>
    <row r="31" spans="1:8" ht="17.25" customHeight="1">
      <c r="A31" s="1644">
        <v>871</v>
      </c>
      <c r="B31" s="1607" t="s">
        <v>2095</v>
      </c>
      <c r="C31" s="1607"/>
      <c r="D31" s="1607"/>
      <c r="E31" s="1607"/>
      <c r="F31" s="1607"/>
      <c r="G31" s="1607"/>
      <c r="H31" s="1838"/>
    </row>
    <row r="32" spans="1:8" ht="11.25" customHeight="1">
      <c r="A32" s="1644">
        <v>874</v>
      </c>
      <c r="B32" s="1607" t="s">
        <v>2096</v>
      </c>
      <c r="C32" s="1607"/>
      <c r="D32" s="1607"/>
      <c r="E32" s="1607"/>
      <c r="F32" s="1607"/>
      <c r="G32" s="1607"/>
      <c r="H32" s="1838"/>
    </row>
    <row r="33" spans="1:10" ht="11.25" customHeight="1">
      <c r="A33" s="1644">
        <v>878</v>
      </c>
      <c r="B33" s="1607" t="s">
        <v>2097</v>
      </c>
      <c r="C33" s="1607"/>
      <c r="D33" s="1607"/>
      <c r="E33" s="1607"/>
      <c r="F33" s="1607"/>
      <c r="G33" s="1607"/>
      <c r="H33" s="1838"/>
    </row>
    <row r="34" spans="1:10" ht="7.5" customHeight="1">
      <c r="A34" s="1647"/>
      <c r="B34" s="1607"/>
      <c r="C34" s="1607"/>
      <c r="D34" s="1607"/>
      <c r="E34" s="1607"/>
      <c r="F34" s="1607"/>
      <c r="G34" s="1607"/>
      <c r="H34" s="3272"/>
    </row>
    <row r="35" spans="1:10" ht="11.25" customHeight="1">
      <c r="A35" s="1528" t="s">
        <v>1587</v>
      </c>
      <c r="B35" s="1606" t="s">
        <v>1332</v>
      </c>
      <c r="C35" s="1607"/>
      <c r="D35" s="1607"/>
      <c r="E35" s="1607"/>
      <c r="F35" s="1607"/>
      <c r="G35" s="1607"/>
      <c r="H35" s="3273"/>
    </row>
    <row r="36" spans="1:10" ht="17.25" customHeight="1">
      <c r="A36" s="1647">
        <v>891</v>
      </c>
      <c r="B36" s="1607" t="s">
        <v>2098</v>
      </c>
      <c r="C36" s="1607"/>
      <c r="D36" s="1607"/>
      <c r="E36" s="1607"/>
      <c r="F36" s="1607"/>
      <c r="G36" s="1607"/>
      <c r="H36" s="1838"/>
    </row>
    <row r="37" spans="1:10" ht="11.25" customHeight="1">
      <c r="A37" s="1647">
        <v>892</v>
      </c>
      <c r="B37" s="1607" t="s">
        <v>2099</v>
      </c>
      <c r="C37" s="1607"/>
      <c r="D37" s="1607"/>
      <c r="E37" s="1607"/>
      <c r="F37" s="1607"/>
      <c r="G37" s="1607"/>
      <c r="H37" s="1838"/>
    </row>
    <row r="38" spans="1:10" ht="11.25" customHeight="1">
      <c r="A38" s="1647">
        <v>895</v>
      </c>
      <c r="B38" s="1607" t="s">
        <v>2100</v>
      </c>
      <c r="C38" s="1607"/>
      <c r="D38" s="1607"/>
      <c r="E38" s="1607"/>
      <c r="F38" s="1607"/>
      <c r="G38" s="1607"/>
      <c r="H38" s="1838"/>
    </row>
    <row r="39" spans="1:10" ht="11.25" customHeight="1">
      <c r="A39" s="1644">
        <v>899</v>
      </c>
      <c r="B39" s="1607" t="s">
        <v>2101</v>
      </c>
      <c r="C39" s="1607"/>
      <c r="D39" s="1607"/>
      <c r="E39" s="1607"/>
      <c r="F39" s="1607"/>
      <c r="G39" s="1607"/>
      <c r="H39" s="1838"/>
    </row>
    <row r="40" spans="1:10" ht="9" customHeight="1">
      <c r="A40" s="1644"/>
      <c r="B40" s="1607"/>
      <c r="C40" s="1607"/>
      <c r="D40" s="1607"/>
      <c r="E40" s="1607"/>
      <c r="F40" s="1607"/>
      <c r="G40" s="1607"/>
      <c r="H40" s="3236"/>
    </row>
    <row r="41" spans="1:10" ht="11.25" customHeight="1">
      <c r="A41" s="1528" t="s">
        <v>1588</v>
      </c>
      <c r="B41" s="1606" t="s">
        <v>2102</v>
      </c>
      <c r="C41" s="1607"/>
      <c r="D41" s="1607"/>
      <c r="E41" s="1607"/>
      <c r="F41" s="1607"/>
      <c r="G41" s="1607"/>
      <c r="H41" s="3237"/>
    </row>
    <row r="42" spans="1:10" ht="11.25" customHeight="1">
      <c r="A42" s="1644"/>
      <c r="B42" s="1607"/>
      <c r="C42" s="1607"/>
      <c r="D42" s="1607"/>
      <c r="E42" s="1607"/>
      <c r="F42" s="1607"/>
      <c r="G42" s="1607"/>
      <c r="H42" s="1838"/>
    </row>
    <row r="43" spans="1:10" ht="14.25" customHeight="1">
      <c r="A43" s="3252" t="s">
        <v>2103</v>
      </c>
      <c r="B43" s="3253"/>
      <c r="C43" s="3253"/>
      <c r="D43" s="3253"/>
      <c r="E43" s="3253"/>
      <c r="F43" s="3253"/>
      <c r="G43" s="3254"/>
      <c r="H43" s="3258"/>
      <c r="I43" s="1673"/>
      <c r="J43" s="3260"/>
    </row>
    <row r="44" spans="1:10" ht="10.5" customHeight="1">
      <c r="A44" s="3255"/>
      <c r="B44" s="3256"/>
      <c r="C44" s="3256"/>
      <c r="D44" s="3256"/>
      <c r="E44" s="3256"/>
      <c r="F44" s="3256"/>
      <c r="G44" s="3257"/>
      <c r="H44" s="3259"/>
      <c r="J44" s="3260"/>
    </row>
    <row r="46" spans="1:10">
      <c r="H46" s="1674"/>
    </row>
  </sheetData>
  <mergeCells count="10">
    <mergeCell ref="H40:H41"/>
    <mergeCell ref="A43:G44"/>
    <mergeCell ref="H43:H44"/>
    <mergeCell ref="J43:J44"/>
    <mergeCell ref="A1:H1"/>
    <mergeCell ref="A9:H9"/>
    <mergeCell ref="A11:G12"/>
    <mergeCell ref="H11:H12"/>
    <mergeCell ref="H16:H17"/>
    <mergeCell ref="H34:H35"/>
  </mergeCells>
  <pageMargins left="0.78740157499999996" right="0.78740157499999996" top="0.984251969" bottom="0.984251969" header="0.4921259845" footer="0.4921259845"/>
  <headerFooter alignWithMargins="0"/>
  <drawing r:id="rId1"/>
</worksheet>
</file>

<file path=xl/worksheets/sheet66.xml><?xml version="1.0" encoding="utf-8"?>
<worksheet xmlns="http://schemas.openxmlformats.org/spreadsheetml/2006/main" xmlns:r="http://schemas.openxmlformats.org/officeDocument/2006/relationships">
  <sheetPr>
    <tabColor rgb="FF92D050"/>
  </sheetPr>
  <dimension ref="A1:H73"/>
  <sheetViews>
    <sheetView showGridLines="0" zoomScale="145" zoomScaleNormal="145" zoomScalePageLayoutView="145" workbookViewId="0">
      <selection activeCell="I18" sqref="I18"/>
    </sheetView>
  </sheetViews>
  <sheetFormatPr baseColWidth="10" defaultColWidth="10.85546875" defaultRowHeight="12.75"/>
  <cols>
    <col min="1" max="1" width="10" style="1634" customWidth="1"/>
    <col min="2" max="2" width="8.85546875" style="1634" customWidth="1"/>
    <col min="3" max="4" width="10" style="1634" customWidth="1"/>
    <col min="5" max="5" width="10.7109375" style="1634" customWidth="1"/>
    <col min="6" max="6" width="13.140625" style="1634" customWidth="1"/>
    <col min="7" max="7" width="10" style="1634" customWidth="1"/>
    <col min="8" max="8" width="21" style="1634" customWidth="1"/>
    <col min="9" max="16384" width="10.85546875" style="1634"/>
  </cols>
  <sheetData>
    <row r="1" spans="1:8" s="1624" customFormat="1" ht="11.25" customHeight="1">
      <c r="A1" s="3135">
        <v>67</v>
      </c>
      <c r="B1" s="3135"/>
      <c r="C1" s="3135"/>
      <c r="D1" s="3135"/>
      <c r="E1" s="3135"/>
      <c r="F1" s="3135"/>
      <c r="G1" s="3135"/>
      <c r="H1" s="3135"/>
    </row>
    <row r="2" spans="1:8" s="1624" customFormat="1" ht="7.5" customHeight="1"/>
    <row r="3" spans="1:8" s="1624" customFormat="1" ht="12" customHeight="1">
      <c r="A3" s="1626" t="s">
        <v>6</v>
      </c>
      <c r="B3" s="1627"/>
      <c r="D3" s="1628"/>
      <c r="E3" s="1629" t="s">
        <v>1988</v>
      </c>
      <c r="F3" s="1630"/>
      <c r="G3" s="1630"/>
      <c r="H3" s="1631"/>
    </row>
    <row r="4" spans="1:8" s="1624" customFormat="1" ht="12.75" customHeight="1">
      <c r="A4" s="1519" t="s">
        <v>2303</v>
      </c>
      <c r="B4" s="1520"/>
      <c r="D4" s="1521"/>
    </row>
    <row r="5" spans="1:8" s="1624" customFormat="1" ht="11.25" customHeight="1">
      <c r="E5" s="1522" t="s">
        <v>610</v>
      </c>
    </row>
    <row r="6" spans="1:8" s="1624" customFormat="1" ht="13.5" customHeight="1">
      <c r="A6" s="1522" t="s">
        <v>262</v>
      </c>
      <c r="B6" s="1632"/>
      <c r="E6" s="1522"/>
    </row>
    <row r="7" spans="1:8" s="1624" customFormat="1" ht="12" customHeight="1">
      <c r="A7" s="1522" t="str">
        <f>+'P 66 Détail des charges'!A7</f>
        <v>N° d'immatriculation fiscale:</v>
      </c>
      <c r="C7" s="1523"/>
      <c r="D7" s="1522" t="str">
        <f>+'P 66 Détail des charges'!D7</f>
        <v xml:space="preserve">Exercice clos le : </v>
      </c>
      <c r="E7" s="1633"/>
      <c r="F7" s="1522" t="s">
        <v>264</v>
      </c>
    </row>
    <row r="8" spans="1:8" s="1624" customFormat="1" ht="11.25" customHeight="1"/>
    <row r="9" spans="1:8" s="1624" customFormat="1" ht="11.25" customHeight="1">
      <c r="A9" s="3239" t="str">
        <f>+'P 66 Détail des charges'!A9:H9</f>
        <v>ETAT COMPLEMENTAIRE DU COMMISSARIAT DES IMPOTS / COMPTABILITE NATIONALE</v>
      </c>
      <c r="B9" s="3250"/>
      <c r="C9" s="3250"/>
      <c r="D9" s="3250"/>
      <c r="E9" s="3250"/>
      <c r="F9" s="3250"/>
      <c r="G9" s="3250"/>
      <c r="H9" s="3251"/>
    </row>
    <row r="11" spans="1:8" ht="20.25" customHeight="1">
      <c r="A11" s="3274" t="s">
        <v>1897</v>
      </c>
      <c r="B11" s="3275"/>
      <c r="C11" s="3275"/>
      <c r="D11" s="3275"/>
      <c r="E11" s="3275"/>
      <c r="F11" s="3275"/>
      <c r="G11" s="3276"/>
      <c r="H11" s="1786" t="s">
        <v>1898</v>
      </c>
    </row>
    <row r="12" spans="1:8" s="1624" customFormat="1" ht="11.25" customHeight="1">
      <c r="A12" s="1625">
        <v>7011</v>
      </c>
      <c r="B12" s="1607" t="s">
        <v>2104</v>
      </c>
      <c r="C12" s="1607"/>
      <c r="D12" s="1607"/>
      <c r="E12" s="1607"/>
      <c r="F12" s="1607"/>
      <c r="G12" s="1607"/>
      <c r="H12" s="1838"/>
    </row>
    <row r="13" spans="1:8" s="1624" customFormat="1" ht="11.25" customHeight="1">
      <c r="A13" s="1625">
        <v>7012</v>
      </c>
      <c r="B13" s="1607" t="s">
        <v>2105</v>
      </c>
      <c r="C13" s="1607"/>
      <c r="D13" s="1607"/>
      <c r="E13" s="1607"/>
      <c r="F13" s="1607"/>
      <c r="G13" s="1607"/>
      <c r="H13" s="1838"/>
    </row>
    <row r="14" spans="1:8" s="1624" customFormat="1" ht="11.25" customHeight="1">
      <c r="A14" s="1625">
        <v>7013</v>
      </c>
      <c r="B14" s="1607" t="s">
        <v>2168</v>
      </c>
      <c r="C14" s="1607"/>
      <c r="D14" s="1607"/>
      <c r="E14" s="1607"/>
      <c r="F14" s="1607"/>
      <c r="G14" s="1607"/>
      <c r="H14" s="1838"/>
    </row>
    <row r="15" spans="1:8" s="1624" customFormat="1" ht="11.25" customHeight="1">
      <c r="A15" s="1625">
        <v>7014</v>
      </c>
      <c r="B15" s="1607" t="s">
        <v>2169</v>
      </c>
      <c r="C15" s="1607"/>
      <c r="D15" s="1607"/>
      <c r="E15" s="1607"/>
      <c r="F15" s="1607"/>
      <c r="G15" s="1607"/>
      <c r="H15" s="1838"/>
    </row>
    <row r="16" spans="1:8" s="1624" customFormat="1" ht="11.25" customHeight="1">
      <c r="A16" s="1625">
        <v>7015</v>
      </c>
      <c r="B16" s="1607" t="s">
        <v>2141</v>
      </c>
      <c r="C16" s="1607"/>
      <c r="D16" s="1607"/>
      <c r="E16" s="1607"/>
      <c r="F16" s="1607"/>
      <c r="G16" s="1607"/>
      <c r="H16" s="1838"/>
    </row>
    <row r="17" spans="1:8" s="1624" customFormat="1" ht="11.25" customHeight="1">
      <c r="A17" s="1625">
        <v>7019</v>
      </c>
      <c r="B17" s="1607" t="s">
        <v>2142</v>
      </c>
      <c r="C17" s="1607"/>
      <c r="D17" s="1607"/>
      <c r="E17" s="1607"/>
      <c r="F17" s="1607"/>
      <c r="G17" s="1607"/>
      <c r="H17" s="1838"/>
    </row>
    <row r="18" spans="1:8" s="1599" customFormat="1" ht="17.25" customHeight="1" thickBot="1">
      <c r="A18" s="1609" t="s">
        <v>1509</v>
      </c>
      <c r="B18" s="1608" t="s">
        <v>1899</v>
      </c>
      <c r="C18" s="1598"/>
      <c r="D18" s="1598"/>
      <c r="E18" s="1598"/>
      <c r="F18" s="1598"/>
      <c r="G18" s="1598"/>
      <c r="H18" s="1635"/>
    </row>
    <row r="19" spans="1:8" s="1624" customFormat="1" ht="11.25" customHeight="1" thickTop="1">
      <c r="A19" s="1625">
        <v>7021</v>
      </c>
      <c r="B19" s="1607" t="s">
        <v>2106</v>
      </c>
      <c r="C19" s="1607"/>
      <c r="D19" s="1607"/>
      <c r="E19" s="1607"/>
      <c r="F19" s="1607"/>
      <c r="G19" s="1607"/>
      <c r="H19" s="1838"/>
    </row>
    <row r="20" spans="1:8" s="1624" customFormat="1" ht="11.25" customHeight="1">
      <c r="A20" s="1625">
        <v>7022</v>
      </c>
      <c r="B20" s="1607" t="s">
        <v>2107</v>
      </c>
      <c r="C20" s="1607"/>
      <c r="D20" s="1607"/>
      <c r="E20" s="1607"/>
      <c r="F20" s="1607"/>
      <c r="G20" s="1607"/>
      <c r="H20" s="1838"/>
    </row>
    <row r="21" spans="1:8" s="1624" customFormat="1" ht="11.25" customHeight="1">
      <c r="A21" s="1625">
        <v>7023</v>
      </c>
      <c r="B21" s="1607" t="s">
        <v>2170</v>
      </c>
      <c r="C21" s="1607"/>
      <c r="D21" s="1607"/>
      <c r="E21" s="1607"/>
      <c r="F21" s="1607"/>
      <c r="G21" s="1607"/>
      <c r="H21" s="1838"/>
    </row>
    <row r="22" spans="1:8" s="1624" customFormat="1" ht="11.25" customHeight="1">
      <c r="A22" s="1625">
        <v>7024</v>
      </c>
      <c r="B22" s="1607" t="s">
        <v>2171</v>
      </c>
      <c r="C22" s="1607"/>
      <c r="D22" s="1607"/>
      <c r="E22" s="1607"/>
      <c r="F22" s="1607"/>
      <c r="G22" s="1607"/>
      <c r="H22" s="1838"/>
    </row>
    <row r="23" spans="1:8" s="1624" customFormat="1" ht="11.25" customHeight="1">
      <c r="A23" s="1625">
        <v>7025</v>
      </c>
      <c r="B23" s="1607" t="s">
        <v>2143</v>
      </c>
      <c r="C23" s="1607"/>
      <c r="D23" s="1607"/>
      <c r="E23" s="1607"/>
      <c r="F23" s="1607"/>
      <c r="G23" s="1607"/>
      <c r="H23" s="1838"/>
    </row>
    <row r="24" spans="1:8" s="1624" customFormat="1" ht="11.25" customHeight="1">
      <c r="A24" s="1625">
        <v>7029</v>
      </c>
      <c r="B24" s="1607" t="s">
        <v>2142</v>
      </c>
      <c r="C24" s="1607"/>
      <c r="D24" s="1607"/>
      <c r="E24" s="1607"/>
      <c r="F24" s="1607"/>
      <c r="G24" s="1607"/>
      <c r="H24" s="1838"/>
    </row>
    <row r="25" spans="1:8" s="1599" customFormat="1" ht="17.25" customHeight="1" thickBot="1">
      <c r="A25" s="1609" t="s">
        <v>1520</v>
      </c>
      <c r="B25" s="1608" t="s">
        <v>2108</v>
      </c>
      <c r="C25" s="1598"/>
      <c r="D25" s="1598"/>
      <c r="E25" s="1598"/>
      <c r="F25" s="1598"/>
      <c r="G25" s="1598"/>
      <c r="H25" s="1635"/>
    </row>
    <row r="26" spans="1:8" s="1624" customFormat="1" ht="11.25" customHeight="1" thickTop="1">
      <c r="A26" s="1625">
        <v>7051</v>
      </c>
      <c r="B26" s="1607" t="s">
        <v>2109</v>
      </c>
      <c r="C26" s="1607"/>
      <c r="D26" s="1607"/>
      <c r="E26" s="1607"/>
      <c r="F26" s="1607"/>
      <c r="G26" s="1607"/>
      <c r="H26" s="1838"/>
    </row>
    <row r="27" spans="1:8" s="1624" customFormat="1" ht="11.25" customHeight="1">
      <c r="A27" s="1625">
        <v>7052</v>
      </c>
      <c r="B27" s="1607" t="s">
        <v>2110</v>
      </c>
      <c r="C27" s="1607"/>
      <c r="D27" s="1607"/>
      <c r="E27" s="1607"/>
      <c r="F27" s="1607"/>
      <c r="G27" s="1607"/>
      <c r="H27" s="1838"/>
    </row>
    <row r="28" spans="1:8" s="1624" customFormat="1" ht="11.25" customHeight="1">
      <c r="A28" s="1625">
        <v>7053</v>
      </c>
      <c r="B28" s="1607" t="s">
        <v>2172</v>
      </c>
      <c r="C28" s="1607"/>
      <c r="D28" s="1607"/>
      <c r="E28" s="1607"/>
      <c r="F28" s="1607"/>
      <c r="G28" s="1607"/>
      <c r="H28" s="1838"/>
    </row>
    <row r="29" spans="1:8" s="1624" customFormat="1" ht="11.25" customHeight="1">
      <c r="A29" s="1625">
        <v>7054</v>
      </c>
      <c r="B29" s="1607" t="s">
        <v>2173</v>
      </c>
      <c r="C29" s="1607"/>
      <c r="D29" s="1607"/>
      <c r="E29" s="1607"/>
      <c r="F29" s="1607"/>
      <c r="G29" s="1607"/>
      <c r="H29" s="1838"/>
    </row>
    <row r="30" spans="1:8" s="1624" customFormat="1" ht="11.25" customHeight="1">
      <c r="A30" s="1625">
        <v>7055</v>
      </c>
      <c r="B30" s="1607" t="s">
        <v>2144</v>
      </c>
      <c r="C30" s="1607"/>
      <c r="D30" s="1607"/>
      <c r="E30" s="1607"/>
      <c r="F30" s="1607"/>
      <c r="G30" s="1607"/>
      <c r="H30" s="1838"/>
    </row>
    <row r="31" spans="1:8" s="1624" customFormat="1" ht="11.25" customHeight="1">
      <c r="A31" s="1625">
        <v>7059</v>
      </c>
      <c r="B31" s="1607" t="s">
        <v>2142</v>
      </c>
      <c r="C31" s="1607"/>
      <c r="D31" s="1607"/>
      <c r="E31" s="1607"/>
      <c r="F31" s="1607"/>
      <c r="G31" s="1607"/>
      <c r="H31" s="1838"/>
    </row>
    <row r="32" spans="1:8" s="1599" customFormat="1" ht="17.25" customHeight="1" thickBot="1">
      <c r="A32" s="1609" t="s">
        <v>1521</v>
      </c>
      <c r="B32" s="1608" t="s">
        <v>2111</v>
      </c>
      <c r="C32" s="1598"/>
      <c r="D32" s="1598"/>
      <c r="E32" s="1598"/>
      <c r="F32" s="1598"/>
      <c r="G32" s="1598"/>
      <c r="H32" s="1635"/>
    </row>
    <row r="33" spans="1:8" s="1624" customFormat="1" ht="11.25" customHeight="1" thickTop="1">
      <c r="A33" s="1625">
        <v>7061</v>
      </c>
      <c r="B33" s="1607" t="s">
        <v>2112</v>
      </c>
      <c r="C33" s="1607"/>
      <c r="D33" s="1607"/>
      <c r="E33" s="1607"/>
      <c r="F33" s="1607"/>
      <c r="G33" s="1607"/>
      <c r="H33" s="1838"/>
    </row>
    <row r="34" spans="1:8" s="1624" customFormat="1" ht="11.25" customHeight="1">
      <c r="A34" s="1625">
        <v>7062</v>
      </c>
      <c r="B34" s="1607" t="s">
        <v>2113</v>
      </c>
      <c r="C34" s="1607"/>
      <c r="D34" s="1607"/>
      <c r="E34" s="1607"/>
      <c r="F34" s="1607"/>
      <c r="G34" s="1607"/>
      <c r="H34" s="1838"/>
    </row>
    <row r="35" spans="1:8" s="1624" customFormat="1" ht="11.25" customHeight="1">
      <c r="A35" s="1625">
        <v>7063</v>
      </c>
      <c r="B35" s="1607" t="s">
        <v>2174</v>
      </c>
      <c r="C35" s="1607"/>
      <c r="D35" s="1607"/>
      <c r="E35" s="1607"/>
      <c r="F35" s="1607"/>
      <c r="G35" s="1607"/>
      <c r="H35" s="1838"/>
    </row>
    <row r="36" spans="1:8" s="1624" customFormat="1" ht="11.25" customHeight="1">
      <c r="A36" s="1625">
        <v>7064</v>
      </c>
      <c r="B36" s="1607" t="s">
        <v>2175</v>
      </c>
      <c r="C36" s="1607"/>
      <c r="D36" s="1607"/>
      <c r="E36" s="1607"/>
      <c r="F36" s="1607"/>
      <c r="G36" s="1607"/>
      <c r="H36" s="1838"/>
    </row>
    <row r="37" spans="1:8" s="1624" customFormat="1" ht="11.25" customHeight="1">
      <c r="A37" s="1625">
        <v>7065</v>
      </c>
      <c r="B37" s="1607" t="s">
        <v>2145</v>
      </c>
      <c r="C37" s="1607"/>
      <c r="D37" s="1607"/>
      <c r="E37" s="1607"/>
      <c r="F37" s="1607"/>
      <c r="G37" s="1607"/>
      <c r="H37" s="1838"/>
    </row>
    <row r="38" spans="1:8" s="1624" customFormat="1" ht="11.25" customHeight="1">
      <c r="A38" s="1625">
        <v>7069</v>
      </c>
      <c r="B38" s="1607" t="s">
        <v>2142</v>
      </c>
      <c r="C38" s="1607"/>
      <c r="D38" s="1607"/>
      <c r="E38" s="1607"/>
      <c r="F38" s="1607"/>
      <c r="G38" s="1607"/>
      <c r="H38" s="1838"/>
    </row>
    <row r="39" spans="1:8" s="1599" customFormat="1" ht="17.25" customHeight="1" thickBot="1">
      <c r="A39" s="1609" t="s">
        <v>1521</v>
      </c>
      <c r="B39" s="1608" t="s">
        <v>1900</v>
      </c>
      <c r="C39" s="1598"/>
      <c r="D39" s="1598"/>
      <c r="E39" s="1598"/>
      <c r="F39" s="1598"/>
      <c r="G39" s="1598"/>
      <c r="H39" s="1635"/>
    </row>
    <row r="40" spans="1:8" s="1624" customFormat="1" ht="11.25" customHeight="1" thickTop="1">
      <c r="A40" s="1625">
        <v>7071</v>
      </c>
      <c r="B40" s="1607" t="s">
        <v>2114</v>
      </c>
      <c r="C40" s="1607"/>
      <c r="D40" s="1607"/>
      <c r="E40" s="1607"/>
      <c r="F40" s="1607"/>
      <c r="G40" s="1607"/>
      <c r="H40" s="1838"/>
    </row>
    <row r="41" spans="1:8" s="1624" customFormat="1" ht="11.25" customHeight="1">
      <c r="A41" s="1625">
        <v>7072</v>
      </c>
      <c r="B41" s="1607" t="s">
        <v>2115</v>
      </c>
      <c r="C41" s="1607"/>
      <c r="D41" s="1607"/>
      <c r="E41" s="1607"/>
      <c r="F41" s="1607"/>
      <c r="G41" s="1607"/>
      <c r="H41" s="1838"/>
    </row>
    <row r="42" spans="1:8" s="1624" customFormat="1" ht="11.25" customHeight="1">
      <c r="A42" s="1625">
        <v>7073</v>
      </c>
      <c r="B42" s="1607" t="s">
        <v>2116</v>
      </c>
      <c r="C42" s="1607"/>
      <c r="D42" s="1607"/>
      <c r="E42" s="1607"/>
      <c r="F42" s="1607"/>
      <c r="G42" s="1607"/>
      <c r="H42" s="1838"/>
    </row>
    <row r="43" spans="1:8" s="1624" customFormat="1" ht="11.25" customHeight="1">
      <c r="A43" s="1625">
        <v>7074</v>
      </c>
      <c r="B43" s="1607" t="s">
        <v>2117</v>
      </c>
      <c r="C43" s="1607"/>
      <c r="D43" s="1607"/>
      <c r="E43" s="1607"/>
      <c r="F43" s="1607"/>
      <c r="G43" s="1607"/>
      <c r="H43" s="1838"/>
    </row>
    <row r="44" spans="1:8" s="1624" customFormat="1" ht="11.25" customHeight="1">
      <c r="A44" s="1625">
        <v>7075</v>
      </c>
      <c r="B44" s="1607" t="s">
        <v>2118</v>
      </c>
      <c r="C44" s="1607"/>
      <c r="D44" s="1607"/>
      <c r="E44" s="1607"/>
      <c r="F44" s="1607"/>
      <c r="G44" s="1607"/>
      <c r="H44" s="1838"/>
    </row>
    <row r="45" spans="1:8" s="1624" customFormat="1" ht="11.25" customHeight="1">
      <c r="A45" s="1625">
        <v>7076</v>
      </c>
      <c r="B45" s="1607" t="s">
        <v>2119</v>
      </c>
      <c r="C45" s="1607"/>
      <c r="D45" s="1607"/>
      <c r="E45" s="1607"/>
      <c r="F45" s="1607"/>
      <c r="G45" s="1607"/>
      <c r="H45" s="1838"/>
    </row>
    <row r="46" spans="1:8" s="1624" customFormat="1" ht="11.25" customHeight="1">
      <c r="A46" s="1625">
        <v>7077</v>
      </c>
      <c r="B46" s="1607" t="s">
        <v>2120</v>
      </c>
      <c r="C46" s="1607"/>
      <c r="D46" s="1607"/>
      <c r="E46" s="1607"/>
      <c r="F46" s="1607"/>
      <c r="G46" s="1607"/>
      <c r="H46" s="1838"/>
    </row>
    <row r="47" spans="1:8" s="1624" customFormat="1" ht="11.25" customHeight="1">
      <c r="A47" s="1625">
        <v>7078</v>
      </c>
      <c r="B47" s="1607" t="s">
        <v>2121</v>
      </c>
      <c r="C47" s="1607"/>
      <c r="D47" s="1607"/>
      <c r="E47" s="1607"/>
      <c r="F47" s="1607"/>
      <c r="G47" s="1607"/>
      <c r="H47" s="1838"/>
    </row>
    <row r="48" spans="1:8" s="1599" customFormat="1" ht="17.25" customHeight="1" thickBot="1">
      <c r="A48" s="1609" t="s">
        <v>1523</v>
      </c>
      <c r="B48" s="1608" t="s">
        <v>1165</v>
      </c>
      <c r="C48" s="1598"/>
      <c r="D48" s="1598"/>
      <c r="E48" s="1598"/>
      <c r="F48" s="1598"/>
      <c r="G48" s="1598"/>
      <c r="H48" s="1635"/>
    </row>
    <row r="49" spans="1:8" s="1624" customFormat="1" ht="11.25" customHeight="1" thickTop="1">
      <c r="A49" s="1625">
        <v>711</v>
      </c>
      <c r="B49" s="1607" t="s">
        <v>1901</v>
      </c>
      <c r="C49" s="1607"/>
      <c r="D49" s="1607"/>
      <c r="E49" s="1607"/>
      <c r="F49" s="1607"/>
      <c r="G49" s="1607"/>
      <c r="H49" s="1838"/>
    </row>
    <row r="50" spans="1:8" s="1624" customFormat="1" ht="11.25" customHeight="1">
      <c r="A50" s="1625">
        <v>712</v>
      </c>
      <c r="B50" s="1607" t="s">
        <v>1902</v>
      </c>
      <c r="C50" s="1607"/>
      <c r="D50" s="1607"/>
      <c r="E50" s="1607"/>
      <c r="F50" s="1607"/>
      <c r="G50" s="1607"/>
      <c r="H50" s="1838"/>
    </row>
    <row r="51" spans="1:8" s="1624" customFormat="1" ht="11.25" customHeight="1">
      <c r="A51" s="1625">
        <v>714</v>
      </c>
      <c r="B51" s="1607" t="s">
        <v>2146</v>
      </c>
      <c r="C51" s="1607"/>
      <c r="D51" s="1607"/>
      <c r="E51" s="1607"/>
      <c r="F51" s="1607"/>
      <c r="G51" s="1607"/>
      <c r="H51" s="1838"/>
    </row>
    <row r="52" spans="1:8" s="1624" customFormat="1" ht="11.25" customHeight="1">
      <c r="A52" s="1625">
        <v>713</v>
      </c>
      <c r="B52" s="1607" t="s">
        <v>1903</v>
      </c>
      <c r="C52" s="1607"/>
      <c r="D52" s="1607"/>
      <c r="E52" s="1607"/>
      <c r="F52" s="1607"/>
      <c r="G52" s="1607"/>
      <c r="H52" s="1838"/>
    </row>
    <row r="53" spans="1:8" s="1624" customFormat="1" ht="11.25" customHeight="1">
      <c r="A53" s="1625">
        <v>718</v>
      </c>
      <c r="B53" s="1607" t="s">
        <v>1904</v>
      </c>
      <c r="C53" s="1607"/>
      <c r="D53" s="1607"/>
      <c r="E53" s="1607"/>
      <c r="F53" s="1607"/>
      <c r="G53" s="1607"/>
      <c r="H53" s="1838"/>
    </row>
    <row r="54" spans="1:8" s="1599" customFormat="1" ht="17.25" customHeight="1" thickBot="1">
      <c r="A54" s="1609" t="s">
        <v>1530</v>
      </c>
      <c r="B54" s="1608" t="s">
        <v>2122</v>
      </c>
      <c r="C54" s="1598"/>
      <c r="D54" s="1598"/>
      <c r="E54" s="1598"/>
      <c r="F54" s="1598"/>
      <c r="G54" s="1598"/>
      <c r="H54" s="1635"/>
    </row>
    <row r="55" spans="1:8" s="1624" customFormat="1" ht="11.25" customHeight="1" thickTop="1">
      <c r="A55" s="1625">
        <v>721</v>
      </c>
      <c r="B55" s="1607" t="s">
        <v>1905</v>
      </c>
      <c r="C55" s="1607"/>
      <c r="D55" s="1607"/>
      <c r="E55" s="1607"/>
      <c r="F55" s="1607"/>
      <c r="G55" s="1607"/>
      <c r="H55" s="1838"/>
    </row>
    <row r="56" spans="1:8" s="1624" customFormat="1" ht="11.25" customHeight="1">
      <c r="A56" s="1625">
        <v>722</v>
      </c>
      <c r="B56" s="1607" t="s">
        <v>1906</v>
      </c>
      <c r="C56" s="1607"/>
      <c r="D56" s="1607"/>
      <c r="E56" s="1607"/>
      <c r="F56" s="1607"/>
      <c r="G56" s="1607"/>
      <c r="H56" s="1838"/>
    </row>
    <row r="57" spans="1:8" s="1624" customFormat="1" ht="11.25" customHeight="1">
      <c r="A57" s="1625">
        <v>724</v>
      </c>
      <c r="B57" s="1607" t="s">
        <v>2147</v>
      </c>
      <c r="C57" s="1607"/>
      <c r="D57" s="1607"/>
      <c r="E57" s="1607"/>
      <c r="F57" s="1607"/>
      <c r="G57" s="1607"/>
      <c r="H57" s="1838"/>
    </row>
    <row r="58" spans="1:8" s="1624" customFormat="1" ht="11.25" customHeight="1">
      <c r="A58" s="1625">
        <v>726</v>
      </c>
      <c r="B58" s="1607" t="s">
        <v>1907</v>
      </c>
      <c r="C58" s="1607"/>
      <c r="D58" s="1607"/>
      <c r="E58" s="1607"/>
      <c r="F58" s="1607"/>
      <c r="G58" s="1607"/>
      <c r="H58" s="1838"/>
    </row>
    <row r="59" spans="1:8" s="1599" customFormat="1" ht="17.25" customHeight="1" thickBot="1">
      <c r="A59" s="1609" t="s">
        <v>1529</v>
      </c>
      <c r="B59" s="1608" t="s">
        <v>1167</v>
      </c>
      <c r="C59" s="1598"/>
      <c r="D59" s="1598"/>
      <c r="E59" s="1598"/>
      <c r="F59" s="1598"/>
      <c r="G59" s="1598"/>
      <c r="H59" s="1635"/>
    </row>
    <row r="60" spans="1:8" s="1624" customFormat="1" ht="11.25" customHeight="1" thickTop="1">
      <c r="A60" s="1625">
        <v>734</v>
      </c>
      <c r="B60" s="1607" t="s">
        <v>1908</v>
      </c>
      <c r="C60" s="1607"/>
      <c r="D60" s="1607"/>
      <c r="E60" s="1607"/>
      <c r="F60" s="1607"/>
      <c r="G60" s="1607"/>
      <c r="H60" s="1838"/>
    </row>
    <row r="61" spans="1:8" s="1624" customFormat="1" ht="11.25" customHeight="1">
      <c r="A61" s="1625">
        <v>735</v>
      </c>
      <c r="B61" s="1607" t="s">
        <v>1909</v>
      </c>
      <c r="C61" s="1607"/>
      <c r="D61" s="1607"/>
      <c r="E61" s="1607"/>
      <c r="F61" s="1607"/>
      <c r="G61" s="1607"/>
      <c r="H61" s="1838"/>
    </row>
    <row r="62" spans="1:8" s="1624" customFormat="1" ht="11.25" customHeight="1">
      <c r="A62" s="1625">
        <v>736</v>
      </c>
      <c r="B62" s="1607" t="s">
        <v>1910</v>
      </c>
      <c r="C62" s="1607"/>
      <c r="D62" s="1607"/>
      <c r="E62" s="1607"/>
      <c r="F62" s="1607"/>
      <c r="G62" s="1607"/>
      <c r="H62" s="1838"/>
    </row>
    <row r="63" spans="1:8" s="1624" customFormat="1" ht="11.25" customHeight="1">
      <c r="A63" s="1625">
        <v>737</v>
      </c>
      <c r="B63" s="1607" t="s">
        <v>1911</v>
      </c>
      <c r="C63" s="1607"/>
      <c r="D63" s="1607"/>
      <c r="E63" s="1607"/>
      <c r="F63" s="1607"/>
      <c r="G63" s="1607"/>
      <c r="H63" s="1838"/>
    </row>
    <row r="64" spans="1:8" s="1599" customFormat="1" ht="17.25" customHeight="1" thickBot="1">
      <c r="A64" s="1609" t="s">
        <v>1527</v>
      </c>
      <c r="B64" s="1608" t="s">
        <v>1528</v>
      </c>
      <c r="C64" s="1598"/>
      <c r="D64" s="1598"/>
      <c r="E64" s="1598"/>
      <c r="F64" s="1598"/>
      <c r="G64" s="1598"/>
      <c r="H64" s="1635"/>
    </row>
    <row r="65" spans="1:8" s="1624" customFormat="1" ht="11.25" customHeight="1" thickTop="1">
      <c r="A65" s="1625">
        <v>751</v>
      </c>
      <c r="B65" s="1607" t="s">
        <v>2148</v>
      </c>
      <c r="C65" s="1607"/>
      <c r="D65" s="1607"/>
      <c r="E65" s="1607"/>
      <c r="F65" s="1607"/>
      <c r="G65" s="1607"/>
      <c r="H65" s="1838"/>
    </row>
    <row r="66" spans="1:8" s="1624" customFormat="1" ht="11.25" customHeight="1">
      <c r="A66" s="1625">
        <v>752</v>
      </c>
      <c r="B66" s="1607" t="s">
        <v>1216</v>
      </c>
      <c r="C66" s="1607"/>
      <c r="D66" s="1607"/>
      <c r="E66" s="1607"/>
      <c r="F66" s="1607"/>
      <c r="G66" s="1607"/>
      <c r="H66" s="1838"/>
    </row>
    <row r="67" spans="1:8" s="1624" customFormat="1" ht="11.25" customHeight="1">
      <c r="A67" s="1625">
        <v>753</v>
      </c>
      <c r="B67" s="1607" t="s">
        <v>1912</v>
      </c>
      <c r="C67" s="1607"/>
      <c r="D67" s="1607"/>
      <c r="E67" s="1607"/>
      <c r="F67" s="1607"/>
      <c r="G67" s="1607"/>
      <c r="H67" s="1838"/>
    </row>
    <row r="68" spans="1:8" s="1624" customFormat="1" ht="11.25" customHeight="1">
      <c r="A68" s="1625">
        <v>754</v>
      </c>
      <c r="B68" s="1607" t="s">
        <v>1913</v>
      </c>
      <c r="C68" s="1607"/>
      <c r="D68" s="1607"/>
      <c r="E68" s="1607"/>
      <c r="F68" s="1607"/>
      <c r="G68" s="1607"/>
      <c r="H68" s="1838"/>
    </row>
    <row r="69" spans="1:8" s="1624" customFormat="1" ht="11.25" customHeight="1">
      <c r="A69" s="1625">
        <v>756</v>
      </c>
      <c r="B69" s="1670" t="s">
        <v>2188</v>
      </c>
      <c r="C69" s="1671"/>
      <c r="D69" s="1671"/>
      <c r="E69" s="1671"/>
      <c r="F69" s="1671"/>
      <c r="G69" s="1607"/>
      <c r="H69" s="1838"/>
    </row>
    <row r="70" spans="1:8" s="1624" customFormat="1" ht="11.25" customHeight="1">
      <c r="A70" s="1625">
        <v>758</v>
      </c>
      <c r="B70" s="1607" t="s">
        <v>1727</v>
      </c>
      <c r="C70" s="1607"/>
      <c r="D70" s="1607"/>
      <c r="E70" s="1607"/>
      <c r="F70" s="1607"/>
      <c r="G70" s="1607"/>
      <c r="H70" s="1838"/>
    </row>
    <row r="71" spans="1:8" s="1624" customFormat="1" ht="24.75" customHeight="1">
      <c r="A71" s="1625">
        <v>759</v>
      </c>
      <c r="B71" s="3261" t="s">
        <v>2316</v>
      </c>
      <c r="C71" s="3262"/>
      <c r="D71" s="3262"/>
      <c r="E71" s="3262"/>
      <c r="F71" s="3262"/>
      <c r="G71" s="3263"/>
      <c r="H71" s="1838"/>
    </row>
    <row r="72" spans="1:8" s="1599" customFormat="1" ht="17.25" customHeight="1">
      <c r="A72" s="1610" t="s">
        <v>1532</v>
      </c>
      <c r="B72" s="1611" t="s">
        <v>2123</v>
      </c>
      <c r="C72" s="1612"/>
      <c r="D72" s="1612"/>
      <c r="E72" s="1612"/>
      <c r="F72" s="1612"/>
      <c r="G72" s="1612"/>
      <c r="H72" s="1636"/>
    </row>
    <row r="73" spans="1:8" s="1599" customFormat="1" ht="17.25" customHeight="1">
      <c r="A73" s="1609"/>
      <c r="B73" s="1608"/>
      <c r="C73" s="1598"/>
      <c r="D73" s="1598"/>
      <c r="E73" s="1598"/>
      <c r="F73" s="1598"/>
      <c r="G73" s="1598"/>
      <c r="H73" s="1637"/>
    </row>
  </sheetData>
  <mergeCells count="4">
    <mergeCell ref="A1:H1"/>
    <mergeCell ref="A9:H9"/>
    <mergeCell ref="A11:G11"/>
    <mergeCell ref="B71:G71"/>
  </mergeCells>
  <pageMargins left="0.7" right="0.7" top="0.75" bottom="0.75" header="0.3" footer="0.3"/>
  <rowBreaks count="1" manualBreakCount="1">
    <brk id="72" max="16383" man="1"/>
  </rowBreaks>
  <drawing r:id="rId1"/>
</worksheet>
</file>

<file path=xl/worksheets/sheet67.xml><?xml version="1.0" encoding="utf-8"?>
<worksheet xmlns="http://schemas.openxmlformats.org/spreadsheetml/2006/main" xmlns:r="http://schemas.openxmlformats.org/officeDocument/2006/relationships">
  <sheetPr>
    <tabColor rgb="FF92D050"/>
  </sheetPr>
  <dimension ref="A1:H49"/>
  <sheetViews>
    <sheetView showGridLines="0" zoomScale="145" zoomScaleNormal="145" zoomScalePageLayoutView="145" workbookViewId="0">
      <selection activeCell="I18" sqref="I18"/>
    </sheetView>
  </sheetViews>
  <sheetFormatPr baseColWidth="10" defaultColWidth="10.85546875" defaultRowHeight="15"/>
  <cols>
    <col min="1" max="1" width="8.42578125" style="1642" customWidth="1"/>
    <col min="2" max="16384" width="10.85546875" style="1642"/>
  </cols>
  <sheetData>
    <row r="1" spans="1:8" s="1624" customFormat="1" ht="11.25" customHeight="1">
      <c r="A1" s="3135">
        <v>68</v>
      </c>
      <c r="B1" s="3135"/>
      <c r="C1" s="3135"/>
      <c r="D1" s="3135"/>
      <c r="E1" s="3135"/>
      <c r="F1" s="3135"/>
      <c r="G1" s="3135"/>
      <c r="H1" s="3135"/>
    </row>
    <row r="2" spans="1:8" s="1624" customFormat="1" ht="7.5" customHeight="1"/>
    <row r="3" spans="1:8" s="1624" customFormat="1" ht="12" customHeight="1">
      <c r="A3" s="1626" t="s">
        <v>6</v>
      </c>
      <c r="B3" s="1627"/>
      <c r="D3" s="1628"/>
      <c r="E3" s="1629" t="s">
        <v>1988</v>
      </c>
      <c r="F3" s="1630"/>
      <c r="G3" s="1630"/>
      <c r="H3" s="1631"/>
    </row>
    <row r="4" spans="1:8" s="1624" customFormat="1" ht="12.75" customHeight="1">
      <c r="A4" s="1519" t="s">
        <v>2303</v>
      </c>
      <c r="B4" s="1520"/>
      <c r="D4" s="1521"/>
    </row>
    <row r="5" spans="1:8" s="1624" customFormat="1" ht="11.25" customHeight="1">
      <c r="E5" s="1522" t="s">
        <v>610</v>
      </c>
    </row>
    <row r="6" spans="1:8" s="1624" customFormat="1" ht="13.5" customHeight="1">
      <c r="A6" s="1522" t="s">
        <v>262</v>
      </c>
      <c r="B6" s="1632"/>
      <c r="E6" s="1522"/>
    </row>
    <row r="7" spans="1:8" s="1624" customFormat="1" ht="12" customHeight="1">
      <c r="A7" s="1522" t="str">
        <f>+'P 66 Détail des charges'!A7</f>
        <v>N° d'immatriculation fiscale:</v>
      </c>
      <c r="C7" s="1523"/>
      <c r="D7" s="1522" t="str">
        <f>+'P 66 Détail des charges'!D7</f>
        <v xml:space="preserve">Exercice clos le : </v>
      </c>
      <c r="E7" s="1633"/>
      <c r="F7" s="1522" t="s">
        <v>264</v>
      </c>
    </row>
    <row r="8" spans="1:8" s="1624" customFormat="1" ht="11.25" customHeight="1"/>
    <row r="9" spans="1:8" s="1624" customFormat="1" ht="11.25" customHeight="1">
      <c r="A9" s="3239" t="str">
        <f>+'P 67 DETAIL PRODUITS'!A9:H9</f>
        <v>ETAT COMPLEMENTAIRE DU COMMISSARIAT DES IMPOTS / COMPTABILITE NATIONALE</v>
      </c>
      <c r="B9" s="3250"/>
      <c r="C9" s="3250"/>
      <c r="D9" s="3250"/>
      <c r="E9" s="3250"/>
      <c r="F9" s="3250"/>
      <c r="G9" s="3250"/>
      <c r="H9" s="3251"/>
    </row>
    <row r="10" spans="1:8" s="1634" customFormat="1" ht="12.75"/>
    <row r="11" spans="1:8" s="1634" customFormat="1" ht="20.25" customHeight="1">
      <c r="A11" s="3274" t="s">
        <v>2124</v>
      </c>
      <c r="B11" s="3275"/>
      <c r="C11" s="3275"/>
      <c r="D11" s="3275"/>
      <c r="E11" s="3275"/>
      <c r="F11" s="3275"/>
      <c r="G11" s="3276"/>
      <c r="H11" s="1786" t="s">
        <v>1898</v>
      </c>
    </row>
    <row r="12" spans="1:8" s="1624" customFormat="1" ht="11.25" customHeight="1">
      <c r="A12" s="1625">
        <v>771</v>
      </c>
      <c r="B12" s="1607" t="s">
        <v>2176</v>
      </c>
      <c r="C12" s="1607"/>
      <c r="D12" s="1607"/>
      <c r="E12" s="1607"/>
      <c r="F12" s="1607"/>
      <c r="G12" s="1607"/>
      <c r="H12" s="1838"/>
    </row>
    <row r="13" spans="1:8" s="1624" customFormat="1" ht="11.25" customHeight="1">
      <c r="A13" s="1625">
        <v>772</v>
      </c>
      <c r="B13" s="1670" t="s">
        <v>2190</v>
      </c>
      <c r="C13" s="1671"/>
      <c r="D13" s="1671"/>
      <c r="E13" s="1671"/>
      <c r="F13" s="1671"/>
      <c r="G13" s="1672"/>
      <c r="H13" s="1838"/>
    </row>
    <row r="14" spans="1:8" s="1624" customFormat="1" ht="11.25" customHeight="1">
      <c r="A14" s="1625">
        <v>773</v>
      </c>
      <c r="B14" s="1607" t="s">
        <v>1317</v>
      </c>
      <c r="C14" s="1607"/>
      <c r="D14" s="1607"/>
      <c r="E14" s="1607"/>
      <c r="F14" s="1607"/>
      <c r="G14" s="1607"/>
      <c r="H14" s="1838"/>
    </row>
    <row r="15" spans="1:8" s="1624" customFormat="1" ht="11.25" customHeight="1">
      <c r="A15" s="1625">
        <v>774</v>
      </c>
      <c r="B15" s="1607" t="s">
        <v>1318</v>
      </c>
      <c r="C15" s="1607"/>
      <c r="D15" s="1607"/>
      <c r="E15" s="1607"/>
      <c r="F15" s="1607"/>
      <c r="G15" s="1607"/>
      <c r="H15" s="1838"/>
    </row>
    <row r="16" spans="1:8" s="1624" customFormat="1" ht="11.25" customHeight="1">
      <c r="A16" s="1625">
        <v>775</v>
      </c>
      <c r="B16" s="1607" t="s">
        <v>2149</v>
      </c>
      <c r="C16" s="1607"/>
      <c r="D16" s="1607"/>
      <c r="E16" s="1607"/>
      <c r="F16" s="1607"/>
      <c r="G16" s="1607"/>
      <c r="H16" s="1838"/>
    </row>
    <row r="17" spans="1:8" s="1624" customFormat="1" ht="11.25" customHeight="1">
      <c r="A17" s="1625">
        <v>776</v>
      </c>
      <c r="B17" s="1607" t="s">
        <v>2150</v>
      </c>
      <c r="C17" s="1607"/>
      <c r="D17" s="1607"/>
      <c r="E17" s="1607"/>
      <c r="F17" s="1607"/>
      <c r="G17" s="1607"/>
      <c r="H17" s="1838"/>
    </row>
    <row r="18" spans="1:8" s="1624" customFormat="1" ht="11.25" customHeight="1">
      <c r="A18" s="1625">
        <v>777</v>
      </c>
      <c r="B18" s="1607" t="s">
        <v>1320</v>
      </c>
      <c r="C18" s="1607"/>
      <c r="D18" s="1607"/>
      <c r="E18" s="1607"/>
      <c r="F18" s="1607"/>
      <c r="G18" s="1607"/>
      <c r="H18" s="1838"/>
    </row>
    <row r="19" spans="1:8" s="1624" customFormat="1" ht="11.25" customHeight="1">
      <c r="A19" s="1625">
        <v>778</v>
      </c>
      <c r="B19" s="1607" t="s">
        <v>1321</v>
      </c>
      <c r="C19" s="1607"/>
      <c r="D19" s="1607"/>
      <c r="E19" s="1607"/>
      <c r="F19" s="1607"/>
      <c r="G19" s="1607"/>
      <c r="H19" s="1838"/>
    </row>
    <row r="20" spans="1:8" s="1624" customFormat="1" ht="11.25" customHeight="1">
      <c r="A20" s="1625">
        <v>779</v>
      </c>
      <c r="B20" s="1607" t="s">
        <v>2177</v>
      </c>
      <c r="C20" s="1607"/>
      <c r="D20" s="1607"/>
      <c r="E20" s="1607"/>
      <c r="F20" s="1607"/>
      <c r="G20" s="1607"/>
      <c r="H20" s="1838"/>
    </row>
    <row r="21" spans="1:8" s="1599" customFormat="1" ht="17.25" customHeight="1" thickBot="1">
      <c r="A21" s="1609" t="s">
        <v>1562</v>
      </c>
      <c r="B21" s="1608" t="s">
        <v>1563</v>
      </c>
      <c r="C21" s="1598"/>
      <c r="D21" s="1598"/>
      <c r="E21" s="1598"/>
      <c r="F21" s="1598"/>
      <c r="G21" s="1598"/>
      <c r="H21" s="1635"/>
    </row>
    <row r="22" spans="1:8" s="1624" customFormat="1" ht="11.25" customHeight="1" thickTop="1">
      <c r="A22" s="1625">
        <v>781</v>
      </c>
      <c r="B22" s="1607" t="s">
        <v>1914</v>
      </c>
      <c r="C22" s="1607"/>
      <c r="D22" s="1607"/>
      <c r="E22" s="1607"/>
      <c r="F22" s="1607"/>
      <c r="G22" s="1607"/>
      <c r="H22" s="1838"/>
    </row>
    <row r="23" spans="1:8" s="1599" customFormat="1" ht="17.25" customHeight="1" thickBot="1">
      <c r="A23" s="1609" t="s">
        <v>1534</v>
      </c>
      <c r="B23" s="1608" t="s">
        <v>1914</v>
      </c>
      <c r="C23" s="1598"/>
      <c r="D23" s="1598"/>
      <c r="E23" s="1598"/>
      <c r="F23" s="1598"/>
      <c r="G23" s="1598"/>
      <c r="H23" s="1635"/>
    </row>
    <row r="24" spans="1:8" s="1624" customFormat="1" ht="11.25" customHeight="1" thickTop="1">
      <c r="A24" s="1625">
        <v>787</v>
      </c>
      <c r="B24" s="1607" t="s">
        <v>2151</v>
      </c>
      <c r="C24" s="1607"/>
      <c r="D24" s="1607"/>
      <c r="E24" s="1607"/>
      <c r="F24" s="1607"/>
      <c r="G24" s="1607"/>
      <c r="H24" s="1838"/>
    </row>
    <row r="25" spans="1:8" s="1599" customFormat="1" ht="17.25" customHeight="1" thickBot="1">
      <c r="A25" s="1609" t="s">
        <v>1566</v>
      </c>
      <c r="B25" s="1608" t="s">
        <v>1915</v>
      </c>
      <c r="C25" s="1598"/>
      <c r="D25" s="1598"/>
      <c r="E25" s="1598"/>
      <c r="F25" s="1598"/>
      <c r="G25" s="1598"/>
      <c r="H25" s="1635"/>
    </row>
    <row r="26" spans="1:8" s="1640" customFormat="1" ht="11.25" customHeight="1" thickTop="1">
      <c r="A26" s="1638">
        <v>791</v>
      </c>
      <c r="B26" s="1639" t="s">
        <v>2178</v>
      </c>
      <c r="C26" s="1639"/>
      <c r="D26" s="1639"/>
      <c r="E26" s="1639"/>
      <c r="F26" s="1639"/>
      <c r="G26" s="1639"/>
      <c r="H26" s="1837"/>
    </row>
    <row r="27" spans="1:8" s="1624" customFormat="1" ht="11.25" customHeight="1">
      <c r="A27" s="1625">
        <v>798</v>
      </c>
      <c r="B27" s="1607" t="s">
        <v>1918</v>
      </c>
      <c r="C27" s="1607"/>
      <c r="D27" s="1607"/>
      <c r="E27" s="1607"/>
      <c r="F27" s="1607"/>
      <c r="G27" s="1607"/>
      <c r="H27" s="1838"/>
    </row>
    <row r="28" spans="1:8" s="1624" customFormat="1" ht="11.25" customHeight="1">
      <c r="A28" s="1625">
        <v>799</v>
      </c>
      <c r="B28" s="1607" t="s">
        <v>1920</v>
      </c>
      <c r="C28" s="1607"/>
      <c r="D28" s="1607"/>
      <c r="E28" s="1607"/>
      <c r="F28" s="1607"/>
      <c r="G28" s="1607"/>
      <c r="H28" s="1841"/>
    </row>
    <row r="29" spans="1:8" s="1599" customFormat="1" ht="17.25" customHeight="1" thickBot="1">
      <c r="A29" s="1609" t="s">
        <v>1556</v>
      </c>
      <c r="B29" s="1608" t="s">
        <v>2152</v>
      </c>
      <c r="C29" s="1598"/>
      <c r="D29" s="1598"/>
      <c r="E29" s="1598"/>
      <c r="F29" s="1598"/>
      <c r="G29" s="1598"/>
      <c r="H29" s="1635"/>
    </row>
    <row r="30" spans="1:8" s="1624" customFormat="1" ht="11.25" customHeight="1" thickTop="1">
      <c r="A30" s="1625">
        <v>797</v>
      </c>
      <c r="B30" s="1607" t="s">
        <v>1565</v>
      </c>
      <c r="C30" s="1607"/>
      <c r="D30" s="1607"/>
      <c r="E30" s="1607"/>
      <c r="F30" s="1607"/>
      <c r="G30" s="1607"/>
      <c r="H30" s="1838"/>
    </row>
    <row r="31" spans="1:8" s="1599" customFormat="1" ht="17.25" customHeight="1" thickBot="1">
      <c r="A31" s="1609" t="s">
        <v>1564</v>
      </c>
      <c r="B31" s="1608" t="s">
        <v>1565</v>
      </c>
      <c r="C31" s="1598"/>
      <c r="D31" s="1598"/>
      <c r="E31" s="1598"/>
      <c r="F31" s="1598"/>
      <c r="G31" s="1598"/>
      <c r="H31" s="1635"/>
    </row>
    <row r="32" spans="1:8" s="1624" customFormat="1" ht="11.25" customHeight="1" thickTop="1">
      <c r="A32" s="1625">
        <v>821</v>
      </c>
      <c r="B32" s="1607" t="s">
        <v>1905</v>
      </c>
      <c r="C32" s="1607"/>
      <c r="D32" s="1607"/>
      <c r="E32" s="1607"/>
      <c r="F32" s="1607"/>
      <c r="G32" s="1607"/>
      <c r="H32" s="1838"/>
    </row>
    <row r="33" spans="1:8" s="1624" customFormat="1" ht="11.25" customHeight="1">
      <c r="A33" s="1625">
        <v>822</v>
      </c>
      <c r="B33" s="1607" t="s">
        <v>1906</v>
      </c>
      <c r="C33" s="1607"/>
      <c r="D33" s="1607"/>
      <c r="E33" s="1607"/>
      <c r="F33" s="1607"/>
      <c r="G33" s="1607"/>
      <c r="H33" s="1838"/>
    </row>
    <row r="34" spans="1:8" s="1624" customFormat="1" ht="11.25" customHeight="1">
      <c r="A34" s="1625">
        <v>826</v>
      </c>
      <c r="B34" s="1607" t="s">
        <v>1907</v>
      </c>
      <c r="C34" s="1607"/>
      <c r="D34" s="1607"/>
      <c r="E34" s="1607"/>
      <c r="F34" s="1607"/>
      <c r="G34" s="1607"/>
      <c r="H34" s="1838"/>
    </row>
    <row r="35" spans="1:8" s="1599" customFormat="1" ht="17.25" customHeight="1" thickBot="1">
      <c r="A35" s="1609" t="s">
        <v>1576</v>
      </c>
      <c r="B35" s="1608" t="s">
        <v>1577</v>
      </c>
      <c r="C35" s="1598"/>
      <c r="D35" s="1598"/>
      <c r="E35" s="1598"/>
      <c r="F35" s="1598"/>
      <c r="G35" s="1598"/>
      <c r="H35" s="1635"/>
    </row>
    <row r="36" spans="1:8" s="1624" customFormat="1" ht="11.25" customHeight="1" thickTop="1">
      <c r="A36" s="1625">
        <v>841</v>
      </c>
      <c r="B36" s="1607" t="s">
        <v>1916</v>
      </c>
      <c r="C36" s="1607"/>
      <c r="D36" s="1607"/>
      <c r="E36" s="1607"/>
      <c r="F36" s="1607"/>
      <c r="G36" s="1607"/>
      <c r="H36" s="1838"/>
    </row>
    <row r="37" spans="1:8" s="1624" customFormat="1" ht="11.25" customHeight="1">
      <c r="A37" s="1625">
        <v>845</v>
      </c>
      <c r="B37" s="1607" t="s">
        <v>1336</v>
      </c>
      <c r="C37" s="1607"/>
      <c r="D37" s="1607"/>
      <c r="E37" s="1607"/>
      <c r="F37" s="1607"/>
      <c r="G37" s="1607"/>
      <c r="H37" s="1838"/>
    </row>
    <row r="38" spans="1:8" s="1624" customFormat="1" ht="11.25" customHeight="1">
      <c r="A38" s="1625">
        <v>846</v>
      </c>
      <c r="B38" s="1607" t="s">
        <v>1337</v>
      </c>
      <c r="C38" s="1607"/>
      <c r="D38" s="1607"/>
      <c r="E38" s="1607"/>
      <c r="F38" s="1607"/>
      <c r="G38" s="1607"/>
      <c r="H38" s="1838"/>
    </row>
    <row r="39" spans="1:8" s="1624" customFormat="1" ht="11.25" customHeight="1">
      <c r="A39" s="1625">
        <v>848</v>
      </c>
      <c r="B39" s="1607" t="s">
        <v>1338</v>
      </c>
      <c r="C39" s="1607"/>
      <c r="D39" s="1607"/>
      <c r="E39" s="1607"/>
      <c r="F39" s="1607"/>
      <c r="G39" s="1607"/>
      <c r="H39" s="1838"/>
    </row>
    <row r="40" spans="1:8" s="1624" customFormat="1" ht="11.25" customHeight="1">
      <c r="A40" s="1625">
        <v>849</v>
      </c>
      <c r="B40" s="1607" t="s">
        <v>2179</v>
      </c>
      <c r="C40" s="1607"/>
      <c r="D40" s="1607"/>
      <c r="E40" s="1607"/>
      <c r="F40" s="1607"/>
      <c r="G40" s="1607"/>
      <c r="H40" s="1838"/>
    </row>
    <row r="41" spans="1:8" s="1599" customFormat="1" ht="4.5" customHeight="1" thickBot="1">
      <c r="A41" s="1609"/>
      <c r="B41" s="1608"/>
      <c r="C41" s="1598"/>
      <c r="D41" s="1598"/>
      <c r="E41" s="1598"/>
      <c r="F41" s="1598"/>
      <c r="G41" s="1598"/>
      <c r="H41" s="1635"/>
    </row>
    <row r="42" spans="1:8" s="1624" customFormat="1" ht="11.25" customHeight="1" thickTop="1">
      <c r="A42" s="1625">
        <v>861</v>
      </c>
      <c r="B42" s="1607" t="s">
        <v>1917</v>
      </c>
      <c r="C42" s="1607"/>
      <c r="D42" s="1607"/>
      <c r="E42" s="1607"/>
      <c r="F42" s="1607"/>
      <c r="G42" s="1607"/>
      <c r="H42" s="1838"/>
    </row>
    <row r="43" spans="1:8" s="1624" customFormat="1" ht="11.25" customHeight="1">
      <c r="A43" s="1625">
        <v>862</v>
      </c>
      <c r="B43" s="1607" t="s">
        <v>2153</v>
      </c>
      <c r="C43" s="1607"/>
      <c r="D43" s="1607"/>
      <c r="E43" s="1607"/>
      <c r="F43" s="1607"/>
      <c r="G43" s="1607"/>
      <c r="H43" s="1838"/>
    </row>
    <row r="44" spans="1:8" s="1624" customFormat="1" ht="11.25" customHeight="1">
      <c r="A44" s="1625">
        <v>863</v>
      </c>
      <c r="B44" s="1607" t="s">
        <v>2154</v>
      </c>
      <c r="C44" s="1607"/>
      <c r="D44" s="1607"/>
      <c r="E44" s="1607"/>
      <c r="F44" s="1607"/>
      <c r="G44" s="1607"/>
      <c r="H44" s="1838"/>
    </row>
    <row r="45" spans="1:8" s="1624" customFormat="1" ht="11.25" customHeight="1">
      <c r="A45" s="1625">
        <v>864</v>
      </c>
      <c r="B45" s="1607" t="s">
        <v>1919</v>
      </c>
      <c r="C45" s="1607"/>
      <c r="D45" s="1607"/>
      <c r="E45" s="1607"/>
      <c r="F45" s="1607"/>
      <c r="G45" s="1607"/>
      <c r="H45" s="1838"/>
    </row>
    <row r="46" spans="1:8" s="1624" customFormat="1" ht="11.25" customHeight="1">
      <c r="A46" s="1625">
        <v>868</v>
      </c>
      <c r="B46" s="1607" t="s">
        <v>1921</v>
      </c>
      <c r="C46" s="1607"/>
      <c r="D46" s="1607"/>
      <c r="E46" s="1607"/>
      <c r="F46" s="1607"/>
      <c r="G46" s="1607"/>
      <c r="H46" s="1838"/>
    </row>
    <row r="47" spans="1:8" s="1624" customFormat="1" ht="11.25" customHeight="1">
      <c r="A47" s="1625">
        <v>88</v>
      </c>
      <c r="B47" s="1607" t="s">
        <v>1333</v>
      </c>
      <c r="C47" s="1607"/>
      <c r="D47" s="1607"/>
      <c r="E47" s="1607"/>
      <c r="F47" s="1607"/>
      <c r="G47" s="1607"/>
      <c r="H47" s="1838"/>
    </row>
    <row r="48" spans="1:8" s="1599" customFormat="1" ht="17.25" customHeight="1" thickBot="1">
      <c r="A48" s="1609" t="s">
        <v>1579</v>
      </c>
      <c r="B48" s="1608" t="s">
        <v>1580</v>
      </c>
      <c r="C48" s="1598"/>
      <c r="D48" s="1598"/>
      <c r="E48" s="1598"/>
      <c r="F48" s="1598"/>
      <c r="G48" s="1598"/>
      <c r="H48" s="1635"/>
    </row>
    <row r="49" spans="1:8" s="1634" customFormat="1" ht="24" customHeight="1" thickTop="1">
      <c r="A49" s="3277" t="s">
        <v>1922</v>
      </c>
      <c r="B49" s="3278"/>
      <c r="C49" s="3278"/>
      <c r="D49" s="3278"/>
      <c r="E49" s="3278"/>
      <c r="F49" s="3278"/>
      <c r="G49" s="3279"/>
      <c r="H49" s="1641"/>
    </row>
  </sheetData>
  <mergeCells count="4">
    <mergeCell ref="A1:H1"/>
    <mergeCell ref="A9:H9"/>
    <mergeCell ref="A11:G11"/>
    <mergeCell ref="A49:G49"/>
  </mergeCells>
  <pageMargins left="0.7" right="0.7" top="0.75" bottom="0.75" header="0.3" footer="0.3"/>
  <colBreaks count="1" manualBreakCount="1">
    <brk id="8" max="1048575" man="1"/>
  </colBreaks>
  <drawing r:id="rId1"/>
</worksheet>
</file>

<file path=xl/worksheets/sheet68.xml><?xml version="1.0" encoding="utf-8"?>
<worksheet xmlns="http://schemas.openxmlformats.org/spreadsheetml/2006/main" xmlns:r="http://schemas.openxmlformats.org/officeDocument/2006/relationships">
  <sheetPr>
    <tabColor rgb="FF92D050"/>
  </sheetPr>
  <dimension ref="A1:H32"/>
  <sheetViews>
    <sheetView showGridLines="0" workbookViewId="0">
      <selection activeCell="I18" sqref="I18"/>
    </sheetView>
  </sheetViews>
  <sheetFormatPr baseColWidth="10" defaultColWidth="10.85546875" defaultRowHeight="14.25"/>
  <cols>
    <col min="1" max="1" width="14.85546875" style="1304" customWidth="1"/>
    <col min="2" max="2" width="15.85546875" style="1304" customWidth="1"/>
    <col min="3" max="3" width="20.42578125" style="1304" customWidth="1"/>
    <col min="4" max="4" width="20.7109375" style="1304" customWidth="1"/>
    <col min="5" max="5" width="31.140625" style="1304" customWidth="1"/>
    <col min="6" max="6" width="35.42578125" style="1304" customWidth="1"/>
    <col min="7" max="7" width="20.28515625" style="1304" customWidth="1"/>
    <col min="8" max="8" width="15" style="1304" customWidth="1"/>
    <col min="9" max="16384" width="10.85546875" style="1304"/>
  </cols>
  <sheetData>
    <row r="1" spans="1:8" s="1452" customFormat="1" ht="11.25" customHeight="1">
      <c r="A1" s="3135">
        <v>69</v>
      </c>
      <c r="B1" s="3135"/>
      <c r="C1" s="3135"/>
      <c r="D1" s="3135"/>
      <c r="E1" s="3135"/>
      <c r="F1" s="3135"/>
      <c r="G1" s="3135"/>
      <c r="H1" s="3135"/>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624" customFormat="1" ht="12" customHeight="1">
      <c r="A7" s="1522" t="str">
        <f>+'P 66 Détail des charges'!A7</f>
        <v>N° d'immatriculation fiscale:</v>
      </c>
      <c r="C7" s="1523"/>
      <c r="D7" s="1522" t="str">
        <f>+'P 66 Détail des charges'!D7</f>
        <v xml:space="preserve">Exercice clos le : </v>
      </c>
      <c r="E7" s="1633"/>
      <c r="F7" s="1522" t="s">
        <v>264</v>
      </c>
    </row>
    <row r="8" spans="1:8" s="1452" customFormat="1" ht="12" customHeight="1">
      <c r="A8" s="1522"/>
      <c r="C8" s="1668"/>
      <c r="D8" s="1522"/>
      <c r="E8" s="1524"/>
      <c r="F8" s="1522"/>
    </row>
    <row r="9" spans="1:8" s="1452" customFormat="1" ht="11.25" customHeight="1">
      <c r="A9" s="3239" t="str">
        <f>+'P68 Détail des produits'!A9:H9</f>
        <v>ETAT COMPLEMENTAIRE DU COMMISSARIAT DES IMPOTS / COMPTABILITE NATIONALE</v>
      </c>
      <c r="B9" s="3250"/>
      <c r="C9" s="3250"/>
      <c r="D9" s="3250"/>
      <c r="E9" s="3250"/>
      <c r="F9" s="3250"/>
      <c r="G9" s="3250"/>
      <c r="H9" s="3251"/>
    </row>
    <row r="11" spans="1:8" ht="21" customHeight="1">
      <c r="A11" s="3280" t="s">
        <v>1820</v>
      </c>
      <c r="B11" s="3280"/>
      <c r="C11" s="3280"/>
      <c r="D11" s="3280"/>
      <c r="E11" s="3281"/>
      <c r="F11" s="3281"/>
      <c r="G11" s="3281"/>
      <c r="H11" s="3281"/>
    </row>
    <row r="12" spans="1:8" s="1475" customFormat="1" ht="30">
      <c r="A12" s="1842" t="s">
        <v>1821</v>
      </c>
      <c r="B12" s="1843"/>
      <c r="C12" s="1843"/>
      <c r="D12" s="1844"/>
      <c r="E12" s="1789" t="s">
        <v>1822</v>
      </c>
      <c r="F12" s="1800" t="s">
        <v>1823</v>
      </c>
      <c r="G12" s="1800" t="s">
        <v>1824</v>
      </c>
      <c r="H12" s="1845" t="s">
        <v>1825</v>
      </c>
    </row>
    <row r="13" spans="1:8" ht="24.75" customHeight="1">
      <c r="A13" s="1596"/>
      <c r="B13" s="1597"/>
      <c r="C13" s="1597"/>
      <c r="D13" s="1593"/>
      <c r="E13" s="1593"/>
      <c r="F13" s="1846"/>
      <c r="G13" s="1846"/>
      <c r="H13" s="1846"/>
    </row>
    <row r="14" spans="1:8" ht="24.75" customHeight="1">
      <c r="A14" s="1596"/>
      <c r="B14" s="1597"/>
      <c r="C14" s="1597"/>
      <c r="D14" s="1593"/>
      <c r="E14" s="1593"/>
      <c r="F14" s="1846"/>
      <c r="G14" s="1846"/>
      <c r="H14" s="1846"/>
    </row>
    <row r="15" spans="1:8" ht="24.75" customHeight="1">
      <c r="A15" s="1596"/>
      <c r="B15" s="1597"/>
      <c r="C15" s="1597"/>
      <c r="D15" s="1593"/>
      <c r="E15" s="1593"/>
      <c r="F15" s="1846"/>
      <c r="G15" s="1846"/>
      <c r="H15" s="1846"/>
    </row>
    <row r="16" spans="1:8" ht="24.75" customHeight="1">
      <c r="A16" s="1847"/>
      <c r="B16" s="1595"/>
      <c r="C16" s="1595"/>
      <c r="D16" s="1594"/>
      <c r="E16" s="1593"/>
      <c r="F16" s="1846"/>
      <c r="G16" s="1846"/>
      <c r="H16" s="1846"/>
    </row>
    <row r="19" spans="1:8" ht="33" customHeight="1">
      <c r="A19" s="3282" t="s">
        <v>1826</v>
      </c>
      <c r="B19" s="3282"/>
      <c r="C19" s="3282"/>
      <c r="D19" s="3282"/>
      <c r="E19" s="3282"/>
      <c r="F19" s="3282"/>
      <c r="G19" s="3282"/>
      <c r="H19" s="3282"/>
    </row>
    <row r="20" spans="1:8" ht="30">
      <c r="A20" s="1842" t="s">
        <v>1827</v>
      </c>
      <c r="B20" s="1843"/>
      <c r="C20" s="1843"/>
      <c r="D20" s="1844"/>
      <c r="E20" s="1800" t="s">
        <v>1822</v>
      </c>
      <c r="F20" s="1800" t="s">
        <v>1823</v>
      </c>
      <c r="G20" s="1800" t="s">
        <v>1824</v>
      </c>
      <c r="H20" s="1845" t="s">
        <v>1825</v>
      </c>
    </row>
    <row r="21" spans="1:8" ht="24.75" customHeight="1">
      <c r="A21" s="1596"/>
      <c r="B21" s="1597"/>
      <c r="C21" s="1597"/>
      <c r="D21" s="1593"/>
      <c r="E21" s="1593"/>
      <c r="F21" s="1846"/>
      <c r="G21" s="1846"/>
      <c r="H21" s="1846"/>
    </row>
    <row r="22" spans="1:8" ht="24.75" customHeight="1">
      <c r="A22" s="1596"/>
      <c r="B22" s="1597"/>
      <c r="C22" s="1597"/>
      <c r="D22" s="1593"/>
      <c r="E22" s="1593"/>
      <c r="F22" s="1846"/>
      <c r="G22" s="1846"/>
      <c r="H22" s="1846"/>
    </row>
    <row r="23" spans="1:8" ht="24.75" customHeight="1">
      <c r="A23" s="1596"/>
      <c r="B23" s="1597"/>
      <c r="C23" s="1597"/>
      <c r="D23" s="1593"/>
      <c r="E23" s="1593"/>
      <c r="F23" s="1846"/>
      <c r="G23" s="1846"/>
      <c r="H23" s="1846"/>
    </row>
    <row r="24" spans="1:8" ht="24.75" customHeight="1">
      <c r="A24" s="1847"/>
      <c r="B24" s="1595"/>
      <c r="C24" s="1595"/>
      <c r="D24" s="1594"/>
      <c r="E24" s="1593"/>
      <c r="F24" s="1846"/>
      <c r="G24" s="1846"/>
      <c r="H24" s="1846"/>
    </row>
    <row r="27" spans="1:8" ht="45.75" customHeight="1">
      <c r="A27" s="3282" t="s">
        <v>1828</v>
      </c>
      <c r="B27" s="3282"/>
      <c r="C27" s="3282"/>
      <c r="D27" s="3282"/>
      <c r="E27" s="3282"/>
      <c r="F27" s="3282"/>
      <c r="G27" s="3282"/>
      <c r="H27" s="3282"/>
    </row>
    <row r="28" spans="1:8" ht="30">
      <c r="A28" s="1842" t="s">
        <v>1829</v>
      </c>
      <c r="B28" s="1843"/>
      <c r="C28" s="1843"/>
      <c r="D28" s="1844"/>
      <c r="E28" s="1800" t="s">
        <v>1822</v>
      </c>
      <c r="F28" s="1800" t="s">
        <v>1823</v>
      </c>
      <c r="G28" s="1800" t="s">
        <v>1824</v>
      </c>
      <c r="H28" s="1845" t="s">
        <v>1825</v>
      </c>
    </row>
    <row r="29" spans="1:8" ht="24.75" customHeight="1">
      <c r="A29" s="1596"/>
      <c r="B29" s="1597"/>
      <c r="C29" s="1597"/>
      <c r="D29" s="1593"/>
      <c r="E29" s="1593"/>
      <c r="F29" s="1846"/>
      <c r="G29" s="1846"/>
      <c r="H29" s="1846"/>
    </row>
    <row r="30" spans="1:8" ht="24.75" customHeight="1">
      <c r="A30" s="1596"/>
      <c r="B30" s="1597"/>
      <c r="C30" s="1597"/>
      <c r="D30" s="1593"/>
      <c r="E30" s="1593"/>
      <c r="F30" s="1846"/>
      <c r="G30" s="1846"/>
      <c r="H30" s="1846"/>
    </row>
    <row r="31" spans="1:8" ht="24.75" customHeight="1">
      <c r="A31" s="1596"/>
      <c r="B31" s="1597"/>
      <c r="C31" s="1597"/>
      <c r="D31" s="1593"/>
      <c r="E31" s="1593"/>
      <c r="F31" s="1846"/>
      <c r="G31" s="1846"/>
      <c r="H31" s="1846"/>
    </row>
    <row r="32" spans="1:8" ht="24.75" customHeight="1">
      <c r="A32" s="1847"/>
      <c r="B32" s="1595"/>
      <c r="C32" s="1595"/>
      <c r="D32" s="1594"/>
      <c r="E32" s="1593"/>
      <c r="F32" s="1846"/>
      <c r="G32" s="1846"/>
      <c r="H32" s="1846"/>
    </row>
  </sheetData>
  <mergeCells count="5">
    <mergeCell ref="A1:H1"/>
    <mergeCell ref="A9:H9"/>
    <mergeCell ref="A11:H11"/>
    <mergeCell ref="A19:H19"/>
    <mergeCell ref="A27:H27"/>
  </mergeCells>
  <pageMargins left="0.7" right="0.7" top="0.75" bottom="0.75" header="0.3" footer="0.3"/>
  <rowBreaks count="1" manualBreakCount="1">
    <brk id="32" max="16383" man="1"/>
  </rowBreaks>
  <colBreaks count="1" manualBreakCount="1">
    <brk id="8" max="1048575" man="1"/>
  </colBreaks>
  <drawing r:id="rId1"/>
</worksheet>
</file>

<file path=xl/worksheets/sheet69.xml><?xml version="1.0" encoding="utf-8"?>
<worksheet xmlns="http://schemas.openxmlformats.org/spreadsheetml/2006/main" xmlns:r="http://schemas.openxmlformats.org/officeDocument/2006/relationships">
  <sheetPr>
    <tabColor rgb="FF92D050"/>
  </sheetPr>
  <dimension ref="A1:H15"/>
  <sheetViews>
    <sheetView showGridLines="0" zoomScale="130" zoomScaleNormal="130" zoomScalePageLayoutView="130" workbookViewId="0">
      <selection activeCell="I18" sqref="I18"/>
    </sheetView>
  </sheetViews>
  <sheetFormatPr baseColWidth="10" defaultColWidth="10.85546875" defaultRowHeight="14.25"/>
  <cols>
    <col min="1" max="1" width="17" style="1304" customWidth="1"/>
    <col min="2" max="2" width="39.42578125" style="1304" customWidth="1"/>
    <col min="3" max="3" width="13.85546875" style="1304" customWidth="1"/>
    <col min="4" max="4" width="30.7109375" style="1304" customWidth="1"/>
    <col min="5" max="5" width="14.42578125" style="1304" customWidth="1"/>
    <col min="6" max="16384" width="10.85546875" style="1304"/>
  </cols>
  <sheetData>
    <row r="1" spans="1:8" s="1452" customFormat="1" ht="11.25" customHeight="1">
      <c r="A1" s="3135">
        <v>70</v>
      </c>
      <c r="B1" s="3135"/>
      <c r="C1" s="3135"/>
      <c r="D1" s="3135"/>
      <c r="E1" s="3135"/>
    </row>
    <row r="2" spans="1:8" s="1452" customFormat="1" ht="7.5" customHeight="1"/>
    <row r="3" spans="1:8" s="1452" customFormat="1" ht="12" customHeight="1">
      <c r="A3" s="1485" t="s">
        <v>6</v>
      </c>
      <c r="B3" s="1516"/>
      <c r="D3" s="1455"/>
      <c r="E3" s="1455"/>
      <c r="F3" s="3286" t="s">
        <v>2317</v>
      </c>
      <c r="G3" s="3287"/>
      <c r="H3" s="3288"/>
    </row>
    <row r="4" spans="1:8" s="1452" customFormat="1" ht="12.75" customHeight="1">
      <c r="A4" s="1519" t="s">
        <v>2303</v>
      </c>
      <c r="B4" s="1520"/>
    </row>
    <row r="5" spans="1:8" s="1452" customFormat="1" ht="11.25" customHeight="1"/>
    <row r="6" spans="1:8" s="1452" customFormat="1" ht="13.5" customHeight="1">
      <c r="A6" s="1522" t="s">
        <v>262</v>
      </c>
      <c r="B6" s="1632"/>
    </row>
    <row r="7" spans="1:8" s="1624" customFormat="1" ht="12" customHeight="1">
      <c r="A7" s="1522" t="str">
        <f>+'P 66 Détail des charges'!A7</f>
        <v>N° d'immatriculation fiscale:</v>
      </c>
      <c r="C7" s="1523"/>
      <c r="D7" s="1522" t="s">
        <v>264</v>
      </c>
    </row>
    <row r="8" spans="1:8" s="1452" customFormat="1" ht="11.25" customHeight="1"/>
    <row r="9" spans="1:8" s="1452" customFormat="1" ht="11.25" customHeight="1">
      <c r="A9" s="3289" t="str">
        <f>+'P 69 Rémunérations des AD'!A9:H9</f>
        <v>ETAT COMPLEMENTAIRE DU COMMISSARIAT DES IMPOTS / COMPTABILITE NATIONALE</v>
      </c>
      <c r="B9" s="3290"/>
      <c r="C9" s="3290"/>
      <c r="D9" s="3290"/>
      <c r="E9" s="3290"/>
      <c r="F9" s="3290"/>
      <c r="G9" s="3290"/>
      <c r="H9" s="3290"/>
    </row>
    <row r="11" spans="1:8" ht="24" customHeight="1">
      <c r="A11" s="3291" t="s">
        <v>1830</v>
      </c>
      <c r="B11" s="3292"/>
      <c r="C11" s="3292"/>
      <c r="D11" s="3292"/>
      <c r="E11" s="3292"/>
      <c r="F11" s="3292"/>
      <c r="G11" s="3292"/>
      <c r="H11" s="3292"/>
    </row>
    <row r="12" spans="1:8" ht="18.75" customHeight="1">
      <c r="A12" s="1800" t="s">
        <v>1729</v>
      </c>
      <c r="B12" s="1800" t="s">
        <v>1831</v>
      </c>
      <c r="C12" s="3293" t="s">
        <v>1832</v>
      </c>
      <c r="D12" s="3294"/>
      <c r="E12" s="1800" t="s">
        <v>2272</v>
      </c>
      <c r="F12" s="3293" t="s">
        <v>1833</v>
      </c>
      <c r="G12" s="3295"/>
      <c r="H12" s="3294"/>
    </row>
    <row r="13" spans="1:8" ht="22.5" customHeight="1">
      <c r="A13" s="1846"/>
      <c r="B13" s="1846"/>
      <c r="C13" s="1787"/>
      <c r="D13" s="1788"/>
      <c r="E13" s="1596"/>
      <c r="F13" s="3283"/>
      <c r="G13" s="3284"/>
      <c r="H13" s="3285"/>
    </row>
    <row r="14" spans="1:8" ht="22.5" customHeight="1">
      <c r="A14" s="1846"/>
      <c r="B14" s="1846"/>
      <c r="C14" s="1787"/>
      <c r="D14" s="1788"/>
      <c r="E14" s="1596"/>
      <c r="F14" s="3283"/>
      <c r="G14" s="3284"/>
      <c r="H14" s="3285"/>
    </row>
    <row r="15" spans="1:8" ht="22.5" customHeight="1">
      <c r="A15" s="1846"/>
      <c r="B15" s="1846"/>
      <c r="C15" s="1787"/>
      <c r="D15" s="1788"/>
      <c r="E15" s="1596"/>
      <c r="F15" s="3283"/>
      <c r="G15" s="3284"/>
      <c r="H15" s="3285"/>
    </row>
  </sheetData>
  <mergeCells count="9">
    <mergeCell ref="F13:H13"/>
    <mergeCell ref="F14:H14"/>
    <mergeCell ref="F15:H15"/>
    <mergeCell ref="A1:E1"/>
    <mergeCell ref="F3:H3"/>
    <mergeCell ref="A9:H9"/>
    <mergeCell ref="A11:H11"/>
    <mergeCell ref="C12:D12"/>
    <mergeCell ref="F12:H12"/>
  </mergeCells>
  <pageMargins left="0.70866141732283472" right="0.70866141732283472" top="0.74803149606299213" bottom="0.74803149606299213" header="0.31496062992125984" footer="0.31496062992125984"/>
  <colBreaks count="1" manualBreakCount="1">
    <brk id="8" max="1048575" man="1"/>
  </colBreaks>
  <drawing r:id="rId1"/>
</worksheet>
</file>

<file path=xl/worksheets/sheet7.xml><?xml version="1.0" encoding="utf-8"?>
<worksheet xmlns="http://schemas.openxmlformats.org/spreadsheetml/2006/main" xmlns:r="http://schemas.openxmlformats.org/officeDocument/2006/relationships">
  <dimension ref="A1:L75"/>
  <sheetViews>
    <sheetView showGridLines="0" topLeftCell="A19" workbookViewId="0">
      <selection activeCell="K41" sqref="K41"/>
    </sheetView>
  </sheetViews>
  <sheetFormatPr baseColWidth="10" defaultRowHeight="15"/>
  <cols>
    <col min="1" max="1" width="4" style="260" customWidth="1"/>
    <col min="2" max="2" width="23" customWidth="1"/>
    <col min="3" max="3" width="28.85546875" customWidth="1"/>
    <col min="4" max="4" width="5.7109375" customWidth="1"/>
    <col min="5" max="5" width="14.140625" customWidth="1"/>
    <col min="6" max="6" width="14.7109375" customWidth="1"/>
    <col min="7" max="7" width="15.42578125" customWidth="1"/>
    <col min="8" max="8" width="14.42578125" customWidth="1"/>
    <col min="9" max="9" width="12.42578125" bestFit="1" customWidth="1"/>
    <col min="10" max="10" width="12.28515625" bestFit="1" customWidth="1"/>
    <col min="11" max="11" width="13.28515625" bestFit="1" customWidth="1"/>
  </cols>
  <sheetData>
    <row r="1" spans="1:9" ht="15.75">
      <c r="A1" s="2240" t="s">
        <v>1611</v>
      </c>
      <c r="B1" s="2240"/>
      <c r="C1" s="2240"/>
      <c r="D1" s="2240"/>
      <c r="E1" s="2240"/>
      <c r="F1" s="2240"/>
      <c r="G1" s="2240"/>
      <c r="H1" s="2240"/>
      <c r="I1" s="158"/>
    </row>
    <row r="2" spans="1:9" ht="15.75">
      <c r="A2" s="2240" t="s">
        <v>615</v>
      </c>
      <c r="B2" s="2240"/>
      <c r="C2" s="2240"/>
      <c r="D2" s="2240"/>
      <c r="E2" s="2240"/>
      <c r="F2" s="2240"/>
      <c r="G2" s="2240"/>
      <c r="H2" s="2240"/>
      <c r="I2" s="159"/>
    </row>
    <row r="3" spans="1:9" ht="15.75">
      <c r="A3" s="2249" t="s">
        <v>2302</v>
      </c>
      <c r="B3" s="2249"/>
      <c r="C3" s="2249"/>
      <c r="D3" s="2249"/>
      <c r="E3" s="2089" t="e">
        <f>+'FR 4'!E2:H2</f>
        <v>#REF!</v>
      </c>
      <c r="F3" s="2090"/>
      <c r="G3" s="2090"/>
      <c r="H3" s="2090"/>
      <c r="I3" s="160"/>
    </row>
    <row r="4" spans="1:9" ht="15.75">
      <c r="A4" s="935"/>
      <c r="B4" s="935"/>
      <c r="C4" s="935"/>
      <c r="D4" s="935"/>
      <c r="E4" s="936" t="s">
        <v>610</v>
      </c>
      <c r="F4" s="2247" t="e">
        <f>+'FR 4'!F3:H3</f>
        <v>#REF!</v>
      </c>
      <c r="G4" s="2248"/>
      <c r="H4" s="2248"/>
      <c r="I4" s="160"/>
    </row>
    <row r="5" spans="1:9" ht="15.75">
      <c r="A5" s="2250" t="s">
        <v>612</v>
      </c>
      <c r="B5" s="2250"/>
      <c r="C5" s="2251" t="e">
        <f>+'FR 4'!C4:H4</f>
        <v>#REF!</v>
      </c>
      <c r="D5" s="2252"/>
      <c r="E5" s="2252"/>
      <c r="F5" s="2252"/>
      <c r="G5" s="2252"/>
      <c r="H5" s="2252"/>
      <c r="I5" s="160"/>
    </row>
    <row r="6" spans="1:9" ht="15.75">
      <c r="A6" s="936" t="s">
        <v>2265</v>
      </c>
      <c r="B6" s="936"/>
      <c r="C6" s="1197" t="e">
        <f>+'FR 4'!C5:D5</f>
        <v>#REF!</v>
      </c>
      <c r="D6" s="937"/>
      <c r="E6" s="936" t="s">
        <v>662</v>
      </c>
      <c r="F6" s="1196"/>
      <c r="G6" s="82" t="s">
        <v>264</v>
      </c>
      <c r="H6" s="1196" t="e">
        <f>+'FR 4'!H5</f>
        <v>#REF!</v>
      </c>
      <c r="I6" s="161"/>
    </row>
    <row r="7" spans="1:9" ht="15.75">
      <c r="A7" s="936"/>
      <c r="B7" s="936"/>
      <c r="C7" s="1737"/>
      <c r="D7" s="898"/>
      <c r="E7" s="936"/>
      <c r="F7" s="1738"/>
      <c r="G7" s="82"/>
      <c r="H7" s="1738"/>
      <c r="I7" s="161"/>
    </row>
    <row r="8" spans="1:9" ht="16.5" thickBot="1">
      <c r="A8" s="79"/>
      <c r="B8" s="79"/>
      <c r="C8" s="79"/>
      <c r="D8" s="79"/>
      <c r="E8" s="79"/>
      <c r="F8" s="79"/>
      <c r="G8" s="79"/>
      <c r="H8" s="79"/>
      <c r="I8" s="79"/>
    </row>
    <row r="9" spans="1:9" ht="15.75">
      <c r="A9" s="2245" t="s">
        <v>359</v>
      </c>
      <c r="B9" s="2245" t="s">
        <v>360</v>
      </c>
      <c r="C9" s="2245"/>
      <c r="D9" s="2243" t="s">
        <v>611</v>
      </c>
      <c r="E9" s="2241" t="str">
        <f>"EXERCICE"&amp;" "&amp;YEAR(F6)</f>
        <v>EXERCICE 1900</v>
      </c>
      <c r="F9" s="2241"/>
      <c r="G9" s="2241"/>
      <c r="H9" s="175"/>
      <c r="I9" s="79"/>
    </row>
    <row r="10" spans="1:9" ht="15.75">
      <c r="A10" s="2246"/>
      <c r="B10" s="2246"/>
      <c r="C10" s="2246"/>
      <c r="D10" s="2244"/>
      <c r="E10" s="2242"/>
      <c r="F10" s="2242"/>
      <c r="G10" s="2242"/>
      <c r="H10" s="176" t="s">
        <v>604</v>
      </c>
      <c r="I10" s="79"/>
    </row>
    <row r="11" spans="1:9" ht="28.5">
      <c r="A11" s="2246"/>
      <c r="B11" s="2246"/>
      <c r="C11" s="2246"/>
      <c r="D11" s="2244"/>
      <c r="E11" s="1309" t="s">
        <v>378</v>
      </c>
      <c r="F11" s="1308" t="s">
        <v>379</v>
      </c>
      <c r="G11" s="177"/>
      <c r="H11" s="176"/>
      <c r="I11" s="79"/>
    </row>
    <row r="12" spans="1:9" ht="15.75">
      <c r="A12" s="1334" t="s">
        <v>361</v>
      </c>
      <c r="B12" s="2257" t="s">
        <v>381</v>
      </c>
      <c r="C12" s="2258"/>
      <c r="D12" s="1334">
        <v>3</v>
      </c>
      <c r="E12" s="1335"/>
      <c r="F12" s="1335"/>
      <c r="G12" s="1335"/>
      <c r="H12" s="1335">
        <f t="shared" ref="H12" si="0">+H13+H14+H15+H16</f>
        <v>0</v>
      </c>
      <c r="I12" s="79"/>
    </row>
    <row r="13" spans="1:9" s="1317" customFormat="1" ht="15.75">
      <c r="A13" s="1314" t="s">
        <v>1704</v>
      </c>
      <c r="B13" s="2259" t="s">
        <v>694</v>
      </c>
      <c r="C13" s="2260"/>
      <c r="D13" s="1314"/>
      <c r="E13" s="919"/>
      <c r="F13" s="919"/>
      <c r="G13" s="919"/>
      <c r="H13" s="1316"/>
      <c r="I13" s="1315"/>
    </row>
    <row r="14" spans="1:9" ht="15.75">
      <c r="A14" s="165" t="s">
        <v>362</v>
      </c>
      <c r="B14" s="166" t="s">
        <v>382</v>
      </c>
      <c r="C14" s="166"/>
      <c r="D14" s="165"/>
      <c r="E14" s="919"/>
      <c r="F14" s="250"/>
      <c r="G14" s="919"/>
      <c r="H14" s="250"/>
      <c r="I14" s="79"/>
    </row>
    <row r="15" spans="1:9" ht="15.75">
      <c r="A15" s="167" t="s">
        <v>363</v>
      </c>
      <c r="B15" s="1322" t="s">
        <v>383</v>
      </c>
      <c r="C15" s="1323"/>
      <c r="D15" s="1324"/>
      <c r="E15" s="919"/>
      <c r="F15" s="919"/>
      <c r="G15" s="919"/>
      <c r="H15" s="251"/>
      <c r="I15" s="79"/>
    </row>
    <row r="16" spans="1:9" ht="15.75">
      <c r="A16" s="167" t="s">
        <v>1705</v>
      </c>
      <c r="B16" s="1318" t="s">
        <v>696</v>
      </c>
      <c r="C16" s="1319"/>
      <c r="D16" s="1320"/>
      <c r="E16" s="1321"/>
      <c r="F16" s="1321"/>
      <c r="G16" s="919"/>
      <c r="H16" s="1321"/>
      <c r="I16" s="79"/>
    </row>
    <row r="17" spans="1:12" ht="15.75" customHeight="1">
      <c r="A17" s="1333" t="s">
        <v>364</v>
      </c>
      <c r="B17" s="1329" t="s">
        <v>384</v>
      </c>
      <c r="C17" s="1329"/>
      <c r="D17" s="1330">
        <v>3</v>
      </c>
      <c r="E17" s="1331"/>
      <c r="F17" s="1331"/>
      <c r="G17" s="1339"/>
      <c r="H17" s="1331">
        <f>+H18+H19+H20+H21+H22</f>
        <v>0</v>
      </c>
      <c r="I17" s="79"/>
    </row>
    <row r="18" spans="1:12" ht="29.25">
      <c r="A18" s="167" t="s">
        <v>365</v>
      </c>
      <c r="B18" s="1327" t="s">
        <v>1711</v>
      </c>
      <c r="C18" s="166" t="s">
        <v>385</v>
      </c>
      <c r="D18" s="165"/>
      <c r="E18" s="250"/>
      <c r="F18" s="250"/>
      <c r="G18" s="1345"/>
      <c r="H18" s="250"/>
      <c r="I18" s="79"/>
    </row>
    <row r="19" spans="1:12" ht="29.25">
      <c r="A19" s="167" t="s">
        <v>366</v>
      </c>
      <c r="B19" s="169" t="s">
        <v>1712</v>
      </c>
      <c r="C19" s="170" t="s">
        <v>385</v>
      </c>
      <c r="D19" s="167"/>
      <c r="E19" s="252"/>
      <c r="F19" s="252"/>
      <c r="G19" s="1347"/>
      <c r="H19" s="252"/>
      <c r="I19" s="79"/>
    </row>
    <row r="20" spans="1:12" ht="15.75">
      <c r="A20" s="167" t="s">
        <v>367</v>
      </c>
      <c r="B20" s="170" t="s">
        <v>386</v>
      </c>
      <c r="C20" s="170"/>
      <c r="D20" s="167"/>
      <c r="E20" s="252"/>
      <c r="F20" s="252"/>
      <c r="G20" s="1347"/>
      <c r="H20" s="252"/>
      <c r="I20" s="79"/>
    </row>
    <row r="21" spans="1:12" ht="15.75">
      <c r="A21" s="167" t="s">
        <v>368</v>
      </c>
      <c r="B21" s="170" t="s">
        <v>387</v>
      </c>
      <c r="C21" s="170"/>
      <c r="D21" s="167"/>
      <c r="E21" s="252"/>
      <c r="F21" s="252"/>
      <c r="G21" s="1347"/>
      <c r="H21" s="252"/>
      <c r="I21" s="79"/>
    </row>
    <row r="22" spans="1:12" ht="15.75">
      <c r="A22" s="167" t="s">
        <v>369</v>
      </c>
      <c r="B22" s="2263" t="s">
        <v>370</v>
      </c>
      <c r="C22" s="2264"/>
      <c r="D22" s="167"/>
      <c r="E22" s="1310"/>
      <c r="F22" s="1310"/>
      <c r="G22" s="1347"/>
      <c r="H22" s="1310"/>
      <c r="I22" s="79"/>
    </row>
    <row r="23" spans="1:12" ht="15.75">
      <c r="A23" s="1326" t="s">
        <v>371</v>
      </c>
      <c r="B23" s="2253" t="s">
        <v>605</v>
      </c>
      <c r="C23" s="2254"/>
      <c r="D23" s="1311">
        <v>3</v>
      </c>
      <c r="E23" s="1312"/>
      <c r="F23" s="1312"/>
      <c r="G23" s="1346"/>
      <c r="H23" s="1313"/>
      <c r="I23" s="79"/>
    </row>
    <row r="24" spans="1:12" ht="15.75">
      <c r="A24" s="1333" t="s">
        <v>372</v>
      </c>
      <c r="B24" s="1329" t="s">
        <v>388</v>
      </c>
      <c r="C24" s="1329"/>
      <c r="D24" s="1330">
        <v>4</v>
      </c>
      <c r="E24" s="1331"/>
      <c r="F24" s="1331"/>
      <c r="G24" s="1341"/>
      <c r="H24" s="1331">
        <f t="shared" ref="H24" si="1">+H25+H26</f>
        <v>0</v>
      </c>
      <c r="I24" s="79"/>
      <c r="J24" s="951"/>
    </row>
    <row r="25" spans="1:12" ht="15.75">
      <c r="A25" s="1325" t="s">
        <v>1706</v>
      </c>
      <c r="B25" s="2261" t="s">
        <v>761</v>
      </c>
      <c r="C25" s="2262"/>
      <c r="D25" s="254"/>
      <c r="E25" s="254"/>
      <c r="F25" s="254"/>
      <c r="G25" s="1345"/>
      <c r="H25" s="254"/>
      <c r="I25" s="79"/>
      <c r="J25" s="951"/>
    </row>
    <row r="26" spans="1:12" ht="15.75">
      <c r="A26" s="167" t="s">
        <v>373</v>
      </c>
      <c r="B26" s="171" t="s">
        <v>374</v>
      </c>
      <c r="C26" s="171"/>
      <c r="D26" s="179"/>
      <c r="E26" s="254"/>
      <c r="F26" s="254"/>
      <c r="G26" s="1346"/>
      <c r="H26" s="254"/>
      <c r="I26" s="79"/>
      <c r="J26" s="951"/>
    </row>
    <row r="27" spans="1:12" ht="15.75">
      <c r="A27" s="1333" t="s">
        <v>375</v>
      </c>
      <c r="B27" s="1329" t="s">
        <v>389</v>
      </c>
      <c r="C27" s="1329"/>
      <c r="D27" s="1330"/>
      <c r="E27" s="1331"/>
      <c r="F27" s="1331"/>
      <c r="G27" s="1341"/>
      <c r="H27" s="1331">
        <f>+H12+H17+H24</f>
        <v>0</v>
      </c>
      <c r="I27" s="79"/>
      <c r="J27" s="951"/>
    </row>
    <row r="28" spans="1:12" ht="15.75">
      <c r="A28" s="167" t="s">
        <v>390</v>
      </c>
      <c r="B28" s="172" t="s">
        <v>391</v>
      </c>
      <c r="C28" s="172"/>
      <c r="D28" s="165">
        <v>5</v>
      </c>
      <c r="E28" s="255"/>
      <c r="F28" s="255"/>
      <c r="G28" s="1342"/>
      <c r="H28" s="255"/>
      <c r="I28" s="952"/>
      <c r="J28" s="951"/>
    </row>
    <row r="29" spans="1:12" ht="15.75">
      <c r="A29" s="167" t="s">
        <v>392</v>
      </c>
      <c r="B29" s="173" t="s">
        <v>393</v>
      </c>
      <c r="C29" s="173"/>
      <c r="D29" s="167">
        <v>6</v>
      </c>
      <c r="E29" s="256"/>
      <c r="F29" s="256"/>
      <c r="G29" s="1343"/>
      <c r="H29" s="256"/>
      <c r="I29" s="79"/>
      <c r="J29" s="951"/>
      <c r="L29" s="951"/>
    </row>
    <row r="30" spans="1:12" ht="15.75">
      <c r="A30" s="167" t="s">
        <v>394</v>
      </c>
      <c r="B30" s="173" t="s">
        <v>395</v>
      </c>
      <c r="C30" s="173"/>
      <c r="D30" s="174"/>
      <c r="E30" s="256"/>
      <c r="F30" s="256"/>
      <c r="G30" s="1343"/>
      <c r="H30" s="256">
        <f t="shared" ref="H30" si="2">+H31+H32+H33</f>
        <v>0</v>
      </c>
      <c r="I30" s="79"/>
      <c r="J30" s="951"/>
      <c r="L30" s="951"/>
    </row>
    <row r="31" spans="1:12" ht="15.75">
      <c r="A31" s="167" t="s">
        <v>396</v>
      </c>
      <c r="B31" s="170" t="s">
        <v>397</v>
      </c>
      <c r="C31" s="170"/>
      <c r="D31" s="167">
        <v>17</v>
      </c>
      <c r="E31" s="252"/>
      <c r="F31" s="252"/>
      <c r="G31" s="1343"/>
      <c r="H31" s="252"/>
      <c r="I31" s="79"/>
      <c r="J31" s="951"/>
      <c r="K31" s="951"/>
    </row>
    <row r="32" spans="1:12" ht="15.75">
      <c r="A32" s="167" t="s">
        <v>398</v>
      </c>
      <c r="B32" s="180" t="s">
        <v>399</v>
      </c>
      <c r="C32" s="181"/>
      <c r="D32" s="167">
        <v>7</v>
      </c>
      <c r="E32" s="252"/>
      <c r="F32" s="252"/>
      <c r="G32" s="1343"/>
      <c r="H32" s="252"/>
      <c r="I32" s="79"/>
      <c r="J32" s="951"/>
      <c r="K32" s="951"/>
    </row>
    <row r="33" spans="1:12" ht="15.75">
      <c r="A33" s="167" t="s">
        <v>400</v>
      </c>
      <c r="B33" s="1318" t="s">
        <v>401</v>
      </c>
      <c r="C33" s="1319"/>
      <c r="D33" s="178">
        <v>8</v>
      </c>
      <c r="E33" s="253"/>
      <c r="F33" s="253"/>
      <c r="G33" s="1344"/>
      <c r="H33" s="253"/>
      <c r="I33" s="79"/>
      <c r="J33" s="951"/>
      <c r="L33" s="951"/>
    </row>
    <row r="34" spans="1:12" ht="18.75" customHeight="1">
      <c r="A34" s="1333" t="s">
        <v>402</v>
      </c>
      <c r="B34" s="1329" t="s">
        <v>403</v>
      </c>
      <c r="C34" s="1329"/>
      <c r="D34" s="1330"/>
      <c r="E34" s="1331"/>
      <c r="F34" s="1331"/>
      <c r="G34" s="1340"/>
      <c r="H34" s="1331">
        <f t="shared" ref="H34" si="3">+H28+H29+H30</f>
        <v>0</v>
      </c>
      <c r="I34" s="79"/>
      <c r="J34" s="951"/>
    </row>
    <row r="35" spans="1:12" ht="18.75" customHeight="1">
      <c r="A35" s="1325" t="s">
        <v>1707</v>
      </c>
      <c r="B35" s="1336" t="s">
        <v>1708</v>
      </c>
      <c r="C35" s="1337"/>
      <c r="D35" s="168"/>
      <c r="E35" s="256"/>
      <c r="F35" s="256"/>
      <c r="G35" s="256"/>
      <c r="H35" s="256"/>
      <c r="I35" s="79"/>
      <c r="J35" s="951"/>
    </row>
    <row r="36" spans="1:12" ht="15.75">
      <c r="A36" s="1325" t="s">
        <v>1709</v>
      </c>
      <c r="B36" s="1336" t="s">
        <v>1710</v>
      </c>
      <c r="C36" s="1338"/>
      <c r="D36" s="168"/>
      <c r="E36" s="256"/>
      <c r="F36" s="256"/>
      <c r="G36" s="256"/>
      <c r="H36" s="256"/>
      <c r="I36" s="79"/>
      <c r="J36" s="951"/>
    </row>
    <row r="37" spans="1:12" ht="15.75">
      <c r="A37" s="167" t="s">
        <v>404</v>
      </c>
      <c r="B37" s="170" t="s">
        <v>405</v>
      </c>
      <c r="C37" s="170"/>
      <c r="D37" s="167">
        <v>11</v>
      </c>
      <c r="E37" s="252"/>
      <c r="F37" s="252"/>
      <c r="G37" s="252"/>
      <c r="H37" s="252"/>
      <c r="I37" s="79"/>
      <c r="J37" s="951"/>
      <c r="L37" s="951"/>
    </row>
    <row r="38" spans="1:12" ht="15.75">
      <c r="A38" s="1333" t="s">
        <v>406</v>
      </c>
      <c r="B38" s="1329" t="s">
        <v>407</v>
      </c>
      <c r="C38" s="1329"/>
      <c r="D38" s="1330"/>
      <c r="E38" s="1331"/>
      <c r="F38" s="1331"/>
      <c r="G38" s="1331"/>
      <c r="H38" s="1331">
        <f t="shared" ref="H38" si="4">+H35+H36+H37</f>
        <v>0</v>
      </c>
      <c r="I38" s="79"/>
      <c r="J38" s="951"/>
      <c r="K38" s="951"/>
    </row>
    <row r="39" spans="1:12" ht="15.75">
      <c r="A39" s="167" t="s">
        <v>408</v>
      </c>
      <c r="B39" s="166" t="s">
        <v>409</v>
      </c>
      <c r="C39" s="166"/>
      <c r="D39" s="165">
        <v>12</v>
      </c>
      <c r="E39" s="257"/>
      <c r="F39" s="257"/>
      <c r="G39" s="257"/>
      <c r="H39" s="257">
        <v>0</v>
      </c>
      <c r="I39" s="79"/>
      <c r="J39" s="951"/>
    </row>
    <row r="40" spans="1:12" ht="16.5" thickBot="1">
      <c r="A40" s="1332"/>
      <c r="B40" s="2255" t="s">
        <v>617</v>
      </c>
      <c r="C40" s="2256"/>
      <c r="D40" s="1330"/>
      <c r="E40" s="1331"/>
      <c r="F40" s="1331"/>
      <c r="G40" s="1331"/>
      <c r="H40" s="1331">
        <f t="shared" ref="H40" si="5">+H12+H17+H23+H24+H27+H34+H38+H39</f>
        <v>0</v>
      </c>
      <c r="I40" s="79"/>
    </row>
    <row r="41" spans="1:12" ht="15.75">
      <c r="A41" s="79"/>
      <c r="B41" s="79"/>
      <c r="C41" s="79"/>
      <c r="D41" s="79"/>
      <c r="E41" s="79"/>
      <c r="F41" s="79"/>
      <c r="G41" s="79"/>
      <c r="H41" s="79"/>
      <c r="I41" s="79"/>
      <c r="K41" s="951"/>
    </row>
    <row r="42" spans="1:12" ht="15.75">
      <c r="A42" s="79"/>
      <c r="B42" s="79"/>
      <c r="C42" s="79"/>
      <c r="D42" s="79"/>
      <c r="E42" s="79"/>
      <c r="F42" s="79"/>
      <c r="G42" s="79"/>
      <c r="H42" s="79"/>
      <c r="I42" s="79"/>
      <c r="K42" s="951"/>
    </row>
    <row r="43" spans="1:12" ht="15.75">
      <c r="A43" s="79"/>
      <c r="B43" s="79"/>
      <c r="C43" s="79"/>
      <c r="D43" s="79"/>
      <c r="E43" s="952"/>
      <c r="F43" s="79"/>
      <c r="G43" s="952"/>
      <c r="H43" s="952"/>
      <c r="I43" s="79"/>
    </row>
    <row r="44" spans="1:12" ht="15.75">
      <c r="A44" s="79"/>
      <c r="B44" s="79"/>
      <c r="C44" s="79"/>
      <c r="D44" s="79"/>
      <c r="E44" s="79"/>
      <c r="F44" s="79"/>
      <c r="G44" s="79"/>
      <c r="H44" s="79"/>
      <c r="I44" s="79"/>
    </row>
    <row r="45" spans="1:12" ht="15.75">
      <c r="A45" s="79"/>
      <c r="B45" s="79"/>
      <c r="C45" s="79"/>
      <c r="D45" s="79"/>
      <c r="E45" s="79"/>
      <c r="F45" s="79"/>
      <c r="G45" s="79"/>
      <c r="H45" s="79"/>
      <c r="I45" s="79"/>
    </row>
    <row r="46" spans="1:12" ht="15.75">
      <c r="A46" s="79"/>
      <c r="B46" s="79"/>
      <c r="C46" s="79"/>
      <c r="D46" s="79"/>
      <c r="E46" s="79"/>
      <c r="F46" s="79"/>
      <c r="G46" s="79"/>
      <c r="H46" s="79"/>
      <c r="I46" s="79"/>
    </row>
    <row r="47" spans="1:12" ht="15.75">
      <c r="A47" s="79"/>
      <c r="B47" s="79"/>
      <c r="C47" s="79"/>
      <c r="D47" s="79"/>
      <c r="E47" s="79"/>
      <c r="F47" s="79"/>
      <c r="G47" s="79"/>
      <c r="H47" s="79"/>
      <c r="I47" s="79"/>
    </row>
    <row r="48" spans="1:12" ht="15.75">
      <c r="A48" s="79"/>
      <c r="B48" s="79"/>
      <c r="C48" s="79"/>
      <c r="D48" s="79"/>
      <c r="E48" s="79"/>
      <c r="F48" s="79"/>
      <c r="G48" s="79"/>
      <c r="H48" s="79"/>
      <c r="I48" s="79"/>
    </row>
    <row r="49" spans="1:9" ht="15.75">
      <c r="A49" s="79"/>
      <c r="B49" s="79"/>
      <c r="C49" s="79"/>
      <c r="D49" s="79"/>
      <c r="E49" s="79"/>
      <c r="F49" s="79"/>
      <c r="G49" s="79"/>
      <c r="H49" s="79"/>
      <c r="I49" s="79"/>
    </row>
    <row r="50" spans="1:9" ht="15.75">
      <c r="A50" s="79"/>
      <c r="B50" s="79"/>
      <c r="C50" s="79"/>
      <c r="D50" s="79"/>
      <c r="E50" s="79"/>
      <c r="F50" s="79"/>
      <c r="G50" s="79"/>
      <c r="H50" s="79"/>
      <c r="I50" s="79"/>
    </row>
    <row r="51" spans="1:9" ht="15.75">
      <c r="A51" s="79"/>
      <c r="B51" s="79"/>
      <c r="C51" s="79"/>
      <c r="D51" s="79"/>
      <c r="E51" s="79"/>
      <c r="F51" s="79"/>
      <c r="G51" s="79"/>
      <c r="H51" s="79"/>
      <c r="I51" s="79"/>
    </row>
    <row r="52" spans="1:9" ht="15.75">
      <c r="A52" s="79"/>
      <c r="B52" s="79"/>
      <c r="C52" s="79"/>
      <c r="D52" s="79"/>
      <c r="E52" s="79"/>
      <c r="F52" s="79"/>
      <c r="G52" s="79"/>
      <c r="H52" s="79"/>
      <c r="I52" s="79"/>
    </row>
    <row r="53" spans="1:9" ht="15.75">
      <c r="A53" s="79"/>
      <c r="B53" s="79"/>
      <c r="C53" s="79"/>
      <c r="D53" s="79"/>
      <c r="E53" s="79"/>
      <c r="F53" s="79"/>
      <c r="G53" s="79"/>
      <c r="H53" s="79"/>
      <c r="I53" s="79"/>
    </row>
    <row r="54" spans="1:9" ht="15.75">
      <c r="A54" s="79"/>
      <c r="B54" s="79"/>
      <c r="C54" s="79"/>
      <c r="D54" s="79"/>
      <c r="E54" s="79"/>
      <c r="F54" s="79"/>
      <c r="G54" s="79"/>
      <c r="H54" s="79"/>
      <c r="I54" s="79"/>
    </row>
    <row r="55" spans="1:9" ht="15.75">
      <c r="A55" s="79"/>
      <c r="B55" s="79"/>
      <c r="C55" s="79"/>
      <c r="D55" s="79"/>
      <c r="E55" s="79"/>
      <c r="F55" s="79"/>
      <c r="G55" s="79"/>
      <c r="H55" s="79"/>
      <c r="I55" s="79"/>
    </row>
    <row r="56" spans="1:9" ht="15.75">
      <c r="A56" s="79"/>
      <c r="B56" s="79"/>
      <c r="C56" s="79"/>
      <c r="D56" s="79"/>
      <c r="E56" s="79"/>
      <c r="F56" s="79"/>
      <c r="G56" s="79"/>
      <c r="H56" s="79"/>
      <c r="I56" s="79"/>
    </row>
    <row r="57" spans="1:9" ht="15.75">
      <c r="A57" s="79"/>
      <c r="B57" s="79"/>
      <c r="C57" s="79"/>
      <c r="D57" s="79"/>
      <c r="E57" s="79"/>
      <c r="F57" s="79"/>
      <c r="G57" s="79"/>
      <c r="H57" s="79"/>
      <c r="I57" s="79"/>
    </row>
    <row r="58" spans="1:9" ht="15.75">
      <c r="A58" s="79"/>
      <c r="B58" s="79"/>
      <c r="C58" s="79"/>
      <c r="D58" s="79"/>
      <c r="E58" s="79"/>
      <c r="F58" s="79"/>
      <c r="G58" s="79"/>
      <c r="H58" s="79"/>
      <c r="I58" s="79"/>
    </row>
    <row r="59" spans="1:9" ht="15.75">
      <c r="A59" s="79"/>
      <c r="B59" s="79"/>
      <c r="C59" s="79"/>
      <c r="D59" s="79"/>
      <c r="E59" s="79"/>
      <c r="F59" s="79"/>
      <c r="G59" s="79"/>
      <c r="H59" s="79"/>
      <c r="I59" s="79"/>
    </row>
    <row r="60" spans="1:9" ht="15.75">
      <c r="A60" s="79"/>
      <c r="B60" s="79"/>
      <c r="C60" s="79"/>
      <c r="D60" s="79"/>
      <c r="E60" s="79"/>
      <c r="F60" s="79"/>
      <c r="G60" s="79"/>
      <c r="H60" s="79"/>
      <c r="I60" s="79"/>
    </row>
    <row r="61" spans="1:9" ht="15.75">
      <c r="A61" s="79"/>
      <c r="B61" s="79"/>
      <c r="C61" s="79"/>
      <c r="D61" s="79"/>
      <c r="E61" s="79"/>
      <c r="F61" s="79"/>
      <c r="G61" s="79"/>
      <c r="H61" s="79"/>
      <c r="I61" s="79"/>
    </row>
    <row r="62" spans="1:9" ht="15.75">
      <c r="A62" s="79"/>
      <c r="B62" s="79"/>
      <c r="C62" s="79"/>
      <c r="D62" s="79"/>
      <c r="E62" s="79"/>
      <c r="F62" s="79"/>
      <c r="G62" s="79"/>
      <c r="H62" s="79"/>
      <c r="I62" s="79"/>
    </row>
    <row r="63" spans="1:9" ht="15.75">
      <c r="A63" s="79"/>
      <c r="B63" s="79"/>
      <c r="C63" s="79"/>
      <c r="D63" s="79"/>
      <c r="E63" s="79"/>
      <c r="F63" s="79"/>
      <c r="G63" s="79"/>
      <c r="H63" s="79"/>
      <c r="I63" s="79"/>
    </row>
    <row r="64" spans="1:9" ht="15.75">
      <c r="A64" s="79"/>
      <c r="B64" s="79"/>
      <c r="C64" s="79"/>
      <c r="D64" s="79"/>
      <c r="E64" s="79"/>
      <c r="F64" s="79"/>
      <c r="G64" s="79"/>
      <c r="H64" s="79"/>
      <c r="I64" s="79"/>
    </row>
    <row r="65" spans="1:9" ht="15.75">
      <c r="A65" s="79"/>
      <c r="B65" s="79"/>
      <c r="C65" s="79"/>
      <c r="D65" s="79"/>
      <c r="E65" s="79"/>
      <c r="F65" s="79"/>
      <c r="G65" s="79"/>
      <c r="H65" s="79"/>
      <c r="I65" s="79"/>
    </row>
    <row r="66" spans="1:9" ht="15.75">
      <c r="A66" s="79"/>
      <c r="B66" s="79"/>
      <c r="C66" s="79"/>
      <c r="D66" s="79"/>
      <c r="E66" s="79"/>
      <c r="F66" s="79"/>
      <c r="G66" s="79"/>
      <c r="H66" s="79"/>
      <c r="I66" s="79"/>
    </row>
    <row r="67" spans="1:9" ht="15.75">
      <c r="A67" s="79"/>
      <c r="B67" s="79"/>
      <c r="C67" s="79"/>
      <c r="D67" s="79"/>
      <c r="E67" s="79"/>
      <c r="F67" s="79"/>
      <c r="G67" s="79"/>
      <c r="H67" s="79"/>
      <c r="I67" s="79"/>
    </row>
    <row r="68" spans="1:9" ht="15.75">
      <c r="A68" s="79"/>
      <c r="B68" s="79"/>
      <c r="C68" s="79"/>
      <c r="D68" s="79"/>
      <c r="E68" s="79"/>
      <c r="F68" s="79"/>
      <c r="G68" s="79"/>
      <c r="H68" s="79"/>
      <c r="I68" s="79"/>
    </row>
    <row r="69" spans="1:9" ht="15.75">
      <c r="A69" s="79"/>
      <c r="B69" s="79"/>
      <c r="C69" s="79"/>
      <c r="D69" s="79"/>
      <c r="E69" s="79"/>
      <c r="F69" s="79"/>
      <c r="G69" s="79"/>
      <c r="H69" s="79"/>
      <c r="I69" s="79"/>
    </row>
    <row r="70" spans="1:9" ht="15.75">
      <c r="A70" s="79"/>
      <c r="B70" s="79"/>
      <c r="C70" s="79"/>
      <c r="D70" s="79"/>
      <c r="E70" s="79"/>
      <c r="F70" s="79"/>
      <c r="G70" s="79"/>
      <c r="H70" s="79"/>
      <c r="I70" s="79"/>
    </row>
    <row r="71" spans="1:9" ht="15.75">
      <c r="A71" s="79"/>
      <c r="B71" s="79"/>
      <c r="C71" s="79"/>
      <c r="D71" s="79"/>
      <c r="E71" s="79"/>
      <c r="F71" s="79"/>
      <c r="G71" s="79"/>
      <c r="H71" s="79"/>
      <c r="I71" s="79"/>
    </row>
    <row r="72" spans="1:9" ht="15.75">
      <c r="A72" s="79"/>
      <c r="B72" s="79"/>
      <c r="C72" s="79"/>
      <c r="D72" s="79"/>
      <c r="E72" s="79"/>
      <c r="F72" s="79"/>
      <c r="G72" s="79"/>
      <c r="H72" s="79"/>
      <c r="I72" s="79"/>
    </row>
    <row r="73" spans="1:9" ht="15.75">
      <c r="A73" s="79"/>
      <c r="B73" s="79"/>
      <c r="C73" s="79"/>
      <c r="D73" s="79"/>
      <c r="E73" s="79"/>
      <c r="F73" s="79"/>
      <c r="G73" s="79"/>
      <c r="H73" s="79"/>
      <c r="I73" s="79"/>
    </row>
    <row r="74" spans="1:9" ht="15.75">
      <c r="A74" s="79"/>
      <c r="B74" s="79"/>
      <c r="C74" s="79"/>
      <c r="D74" s="79"/>
      <c r="E74" s="79"/>
      <c r="F74" s="79"/>
      <c r="G74" s="79"/>
      <c r="H74" s="79"/>
      <c r="I74" s="79"/>
    </row>
    <row r="75" spans="1:9" ht="15.75">
      <c r="A75" s="79"/>
      <c r="B75" s="79"/>
      <c r="C75" s="79"/>
      <c r="D75" s="79"/>
      <c r="E75" s="79"/>
      <c r="F75" s="79"/>
      <c r="G75" s="79"/>
      <c r="H75" s="79"/>
      <c r="I75" s="79"/>
    </row>
  </sheetData>
  <mergeCells count="17">
    <mergeCell ref="B23:C23"/>
    <mergeCell ref="B40:C40"/>
    <mergeCell ref="A2:H2"/>
    <mergeCell ref="B12:C12"/>
    <mergeCell ref="B13:C13"/>
    <mergeCell ref="B25:C25"/>
    <mergeCell ref="B22:C22"/>
    <mergeCell ref="A1:H1"/>
    <mergeCell ref="E9:G10"/>
    <mergeCell ref="D9:D11"/>
    <mergeCell ref="B9:C11"/>
    <mergeCell ref="F4:H4"/>
    <mergeCell ref="A9:A11"/>
    <mergeCell ref="A3:D3"/>
    <mergeCell ref="A5:B5"/>
    <mergeCell ref="E3:H3"/>
    <mergeCell ref="C5:H5"/>
  </mergeCells>
  <phoneticPr fontId="112" type="noConversion"/>
  <printOptions horizontalCentered="1"/>
  <pageMargins left="0.59055118110236227" right="0" top="0.78740157480314965" bottom="0.98425196850393704" header="0.51181102362204722" footer="0.51181102362204722"/>
  <pageSetup paperSize="9" scale="73" orientation="portrait" horizontalDpi="1200" verticalDpi="1200" r:id="rId1"/>
  <colBreaks count="1" manualBreakCount="1">
    <brk id="8" max="1048575" man="1"/>
  </colBreaks>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sheetPr>
    <tabColor rgb="FF92D050"/>
  </sheetPr>
  <dimension ref="A1:J70"/>
  <sheetViews>
    <sheetView showGridLines="0" zoomScale="75" zoomScaleNormal="75" zoomScalePageLayoutView="75" workbookViewId="0">
      <selection activeCell="I18" sqref="I18"/>
    </sheetView>
  </sheetViews>
  <sheetFormatPr baseColWidth="10" defaultRowHeight="12.75"/>
  <cols>
    <col min="1" max="1" width="20.42578125" style="1741" customWidth="1"/>
    <col min="2" max="2" width="20.85546875" style="1741" customWidth="1"/>
    <col min="3" max="5" width="18.7109375" style="1741" customWidth="1"/>
    <col min="6" max="9" width="19.42578125" style="1741" customWidth="1"/>
    <col min="10" max="10" width="22" style="1741" customWidth="1"/>
    <col min="11" max="256" width="11.42578125" style="1741"/>
    <col min="257" max="257" width="20.42578125" style="1741" customWidth="1"/>
    <col min="258" max="258" width="20.85546875" style="1741" customWidth="1"/>
    <col min="259" max="261" width="18.7109375" style="1741" customWidth="1"/>
    <col min="262" max="265" width="19.42578125" style="1741" customWidth="1"/>
    <col min="266" max="266" width="22" style="1741" customWidth="1"/>
    <col min="267" max="512" width="11.42578125" style="1741"/>
    <col min="513" max="513" width="20.42578125" style="1741" customWidth="1"/>
    <col min="514" max="514" width="20.85546875" style="1741" customWidth="1"/>
    <col min="515" max="517" width="18.7109375" style="1741" customWidth="1"/>
    <col min="518" max="521" width="19.42578125" style="1741" customWidth="1"/>
    <col min="522" max="522" width="22" style="1741" customWidth="1"/>
    <col min="523" max="768" width="11.42578125" style="1741"/>
    <col min="769" max="769" width="20.42578125" style="1741" customWidth="1"/>
    <col min="770" max="770" width="20.85546875" style="1741" customWidth="1"/>
    <col min="771" max="773" width="18.7109375" style="1741" customWidth="1"/>
    <col min="774" max="777" width="19.42578125" style="1741" customWidth="1"/>
    <col min="778" max="778" width="22" style="1741" customWidth="1"/>
    <col min="779" max="1024" width="11.42578125" style="1741"/>
    <col min="1025" max="1025" width="20.42578125" style="1741" customWidth="1"/>
    <col min="1026" max="1026" width="20.85546875" style="1741" customWidth="1"/>
    <col min="1027" max="1029" width="18.7109375" style="1741" customWidth="1"/>
    <col min="1030" max="1033" width="19.42578125" style="1741" customWidth="1"/>
    <col min="1034" max="1034" width="22" style="1741" customWidth="1"/>
    <col min="1035" max="1280" width="11.42578125" style="1741"/>
    <col min="1281" max="1281" width="20.42578125" style="1741" customWidth="1"/>
    <col min="1282" max="1282" width="20.85546875" style="1741" customWidth="1"/>
    <col min="1283" max="1285" width="18.7109375" style="1741" customWidth="1"/>
    <col min="1286" max="1289" width="19.42578125" style="1741" customWidth="1"/>
    <col min="1290" max="1290" width="22" style="1741" customWidth="1"/>
    <col min="1291" max="1536" width="11.42578125" style="1741"/>
    <col min="1537" max="1537" width="20.42578125" style="1741" customWidth="1"/>
    <col min="1538" max="1538" width="20.85546875" style="1741" customWidth="1"/>
    <col min="1539" max="1541" width="18.7109375" style="1741" customWidth="1"/>
    <col min="1542" max="1545" width="19.42578125" style="1741" customWidth="1"/>
    <col min="1546" max="1546" width="22" style="1741" customWidth="1"/>
    <col min="1547" max="1792" width="11.42578125" style="1741"/>
    <col min="1793" max="1793" width="20.42578125" style="1741" customWidth="1"/>
    <col min="1794" max="1794" width="20.85546875" style="1741" customWidth="1"/>
    <col min="1795" max="1797" width="18.7109375" style="1741" customWidth="1"/>
    <col min="1798" max="1801" width="19.42578125" style="1741" customWidth="1"/>
    <col min="1802" max="1802" width="22" style="1741" customWidth="1"/>
    <col min="1803" max="2048" width="11.42578125" style="1741"/>
    <col min="2049" max="2049" width="20.42578125" style="1741" customWidth="1"/>
    <col min="2050" max="2050" width="20.85546875" style="1741" customWidth="1"/>
    <col min="2051" max="2053" width="18.7109375" style="1741" customWidth="1"/>
    <col min="2054" max="2057" width="19.42578125" style="1741" customWidth="1"/>
    <col min="2058" max="2058" width="22" style="1741" customWidth="1"/>
    <col min="2059" max="2304" width="11.42578125" style="1741"/>
    <col min="2305" max="2305" width="20.42578125" style="1741" customWidth="1"/>
    <col min="2306" max="2306" width="20.85546875" style="1741" customWidth="1"/>
    <col min="2307" max="2309" width="18.7109375" style="1741" customWidth="1"/>
    <col min="2310" max="2313" width="19.42578125" style="1741" customWidth="1"/>
    <col min="2314" max="2314" width="22" style="1741" customWidth="1"/>
    <col min="2315" max="2560" width="11.42578125" style="1741"/>
    <col min="2561" max="2561" width="20.42578125" style="1741" customWidth="1"/>
    <col min="2562" max="2562" width="20.85546875" style="1741" customWidth="1"/>
    <col min="2563" max="2565" width="18.7109375" style="1741" customWidth="1"/>
    <col min="2566" max="2569" width="19.42578125" style="1741" customWidth="1"/>
    <col min="2570" max="2570" width="22" style="1741" customWidth="1"/>
    <col min="2571" max="2816" width="11.42578125" style="1741"/>
    <col min="2817" max="2817" width="20.42578125" style="1741" customWidth="1"/>
    <col min="2818" max="2818" width="20.85546875" style="1741" customWidth="1"/>
    <col min="2819" max="2821" width="18.7109375" style="1741" customWidth="1"/>
    <col min="2822" max="2825" width="19.42578125" style="1741" customWidth="1"/>
    <col min="2826" max="2826" width="22" style="1741" customWidth="1"/>
    <col min="2827" max="3072" width="11.42578125" style="1741"/>
    <col min="3073" max="3073" width="20.42578125" style="1741" customWidth="1"/>
    <col min="3074" max="3074" width="20.85546875" style="1741" customWidth="1"/>
    <col min="3075" max="3077" width="18.7109375" style="1741" customWidth="1"/>
    <col min="3078" max="3081" width="19.42578125" style="1741" customWidth="1"/>
    <col min="3082" max="3082" width="22" style="1741" customWidth="1"/>
    <col min="3083" max="3328" width="11.42578125" style="1741"/>
    <col min="3329" max="3329" width="20.42578125" style="1741" customWidth="1"/>
    <col min="3330" max="3330" width="20.85546875" style="1741" customWidth="1"/>
    <col min="3331" max="3333" width="18.7109375" style="1741" customWidth="1"/>
    <col min="3334" max="3337" width="19.42578125" style="1741" customWidth="1"/>
    <col min="3338" max="3338" width="22" style="1741" customWidth="1"/>
    <col min="3339" max="3584" width="11.42578125" style="1741"/>
    <col min="3585" max="3585" width="20.42578125" style="1741" customWidth="1"/>
    <col min="3586" max="3586" width="20.85546875" style="1741" customWidth="1"/>
    <col min="3587" max="3589" width="18.7109375" style="1741" customWidth="1"/>
    <col min="3590" max="3593" width="19.42578125" style="1741" customWidth="1"/>
    <col min="3594" max="3594" width="22" style="1741" customWidth="1"/>
    <col min="3595" max="3840" width="11.42578125" style="1741"/>
    <col min="3841" max="3841" width="20.42578125" style="1741" customWidth="1"/>
    <col min="3842" max="3842" width="20.85546875" style="1741" customWidth="1"/>
    <col min="3843" max="3845" width="18.7109375" style="1741" customWidth="1"/>
    <col min="3846" max="3849" width="19.42578125" style="1741" customWidth="1"/>
    <col min="3850" max="3850" width="22" style="1741" customWidth="1"/>
    <col min="3851" max="4096" width="11.42578125" style="1741"/>
    <col min="4097" max="4097" width="20.42578125" style="1741" customWidth="1"/>
    <col min="4098" max="4098" width="20.85546875" style="1741" customWidth="1"/>
    <col min="4099" max="4101" width="18.7109375" style="1741" customWidth="1"/>
    <col min="4102" max="4105" width="19.42578125" style="1741" customWidth="1"/>
    <col min="4106" max="4106" width="22" style="1741" customWidth="1"/>
    <col min="4107" max="4352" width="11.42578125" style="1741"/>
    <col min="4353" max="4353" width="20.42578125" style="1741" customWidth="1"/>
    <col min="4354" max="4354" width="20.85546875" style="1741" customWidth="1"/>
    <col min="4355" max="4357" width="18.7109375" style="1741" customWidth="1"/>
    <col min="4358" max="4361" width="19.42578125" style="1741" customWidth="1"/>
    <col min="4362" max="4362" width="22" style="1741" customWidth="1"/>
    <col min="4363" max="4608" width="11.42578125" style="1741"/>
    <col min="4609" max="4609" width="20.42578125" style="1741" customWidth="1"/>
    <col min="4610" max="4610" width="20.85546875" style="1741" customWidth="1"/>
    <col min="4611" max="4613" width="18.7109375" style="1741" customWidth="1"/>
    <col min="4614" max="4617" width="19.42578125" style="1741" customWidth="1"/>
    <col min="4618" max="4618" width="22" style="1741" customWidth="1"/>
    <col min="4619" max="4864" width="11.42578125" style="1741"/>
    <col min="4865" max="4865" width="20.42578125" style="1741" customWidth="1"/>
    <col min="4866" max="4866" width="20.85546875" style="1741" customWidth="1"/>
    <col min="4867" max="4869" width="18.7109375" style="1741" customWidth="1"/>
    <col min="4870" max="4873" width="19.42578125" style="1741" customWidth="1"/>
    <col min="4874" max="4874" width="22" style="1741" customWidth="1"/>
    <col min="4875" max="5120" width="11.42578125" style="1741"/>
    <col min="5121" max="5121" width="20.42578125" style="1741" customWidth="1"/>
    <col min="5122" max="5122" width="20.85546875" style="1741" customWidth="1"/>
    <col min="5123" max="5125" width="18.7109375" style="1741" customWidth="1"/>
    <col min="5126" max="5129" width="19.42578125" style="1741" customWidth="1"/>
    <col min="5130" max="5130" width="22" style="1741" customWidth="1"/>
    <col min="5131" max="5376" width="11.42578125" style="1741"/>
    <col min="5377" max="5377" width="20.42578125" style="1741" customWidth="1"/>
    <col min="5378" max="5378" width="20.85546875" style="1741" customWidth="1"/>
    <col min="5379" max="5381" width="18.7109375" style="1741" customWidth="1"/>
    <col min="5382" max="5385" width="19.42578125" style="1741" customWidth="1"/>
    <col min="5386" max="5386" width="22" style="1741" customWidth="1"/>
    <col min="5387" max="5632" width="11.42578125" style="1741"/>
    <col min="5633" max="5633" width="20.42578125" style="1741" customWidth="1"/>
    <col min="5634" max="5634" width="20.85546875" style="1741" customWidth="1"/>
    <col min="5635" max="5637" width="18.7109375" style="1741" customWidth="1"/>
    <col min="5638" max="5641" width="19.42578125" style="1741" customWidth="1"/>
    <col min="5642" max="5642" width="22" style="1741" customWidth="1"/>
    <col min="5643" max="5888" width="11.42578125" style="1741"/>
    <col min="5889" max="5889" width="20.42578125" style="1741" customWidth="1"/>
    <col min="5890" max="5890" width="20.85546875" style="1741" customWidth="1"/>
    <col min="5891" max="5893" width="18.7109375" style="1741" customWidth="1"/>
    <col min="5894" max="5897" width="19.42578125" style="1741" customWidth="1"/>
    <col min="5898" max="5898" width="22" style="1741" customWidth="1"/>
    <col min="5899" max="6144" width="11.42578125" style="1741"/>
    <col min="6145" max="6145" width="20.42578125" style="1741" customWidth="1"/>
    <col min="6146" max="6146" width="20.85546875" style="1741" customWidth="1"/>
    <col min="6147" max="6149" width="18.7109375" style="1741" customWidth="1"/>
    <col min="6150" max="6153" width="19.42578125" style="1741" customWidth="1"/>
    <col min="6154" max="6154" width="22" style="1741" customWidth="1"/>
    <col min="6155" max="6400" width="11.42578125" style="1741"/>
    <col min="6401" max="6401" width="20.42578125" style="1741" customWidth="1"/>
    <col min="6402" max="6402" width="20.85546875" style="1741" customWidth="1"/>
    <col min="6403" max="6405" width="18.7109375" style="1741" customWidth="1"/>
    <col min="6406" max="6409" width="19.42578125" style="1741" customWidth="1"/>
    <col min="6410" max="6410" width="22" style="1741" customWidth="1"/>
    <col min="6411" max="6656" width="11.42578125" style="1741"/>
    <col min="6657" max="6657" width="20.42578125" style="1741" customWidth="1"/>
    <col min="6658" max="6658" width="20.85546875" style="1741" customWidth="1"/>
    <col min="6659" max="6661" width="18.7109375" style="1741" customWidth="1"/>
    <col min="6662" max="6665" width="19.42578125" style="1741" customWidth="1"/>
    <col min="6666" max="6666" width="22" style="1741" customWidth="1"/>
    <col min="6667" max="6912" width="11.42578125" style="1741"/>
    <col min="6913" max="6913" width="20.42578125" style="1741" customWidth="1"/>
    <col min="6914" max="6914" width="20.85546875" style="1741" customWidth="1"/>
    <col min="6915" max="6917" width="18.7109375" style="1741" customWidth="1"/>
    <col min="6918" max="6921" width="19.42578125" style="1741" customWidth="1"/>
    <col min="6922" max="6922" width="22" style="1741" customWidth="1"/>
    <col min="6923" max="7168" width="11.42578125" style="1741"/>
    <col min="7169" max="7169" width="20.42578125" style="1741" customWidth="1"/>
    <col min="7170" max="7170" width="20.85546875" style="1741" customWidth="1"/>
    <col min="7171" max="7173" width="18.7109375" style="1741" customWidth="1"/>
    <col min="7174" max="7177" width="19.42578125" style="1741" customWidth="1"/>
    <col min="7178" max="7178" width="22" style="1741" customWidth="1"/>
    <col min="7179" max="7424" width="11.42578125" style="1741"/>
    <col min="7425" max="7425" width="20.42578125" style="1741" customWidth="1"/>
    <col min="7426" max="7426" width="20.85546875" style="1741" customWidth="1"/>
    <col min="7427" max="7429" width="18.7109375" style="1741" customWidth="1"/>
    <col min="7430" max="7433" width="19.42578125" style="1741" customWidth="1"/>
    <col min="7434" max="7434" width="22" style="1741" customWidth="1"/>
    <col min="7435" max="7680" width="11.42578125" style="1741"/>
    <col min="7681" max="7681" width="20.42578125" style="1741" customWidth="1"/>
    <col min="7682" max="7682" width="20.85546875" style="1741" customWidth="1"/>
    <col min="7683" max="7685" width="18.7109375" style="1741" customWidth="1"/>
    <col min="7686" max="7689" width="19.42578125" style="1741" customWidth="1"/>
    <col min="7690" max="7690" width="22" style="1741" customWidth="1"/>
    <col min="7691" max="7936" width="11.42578125" style="1741"/>
    <col min="7937" max="7937" width="20.42578125" style="1741" customWidth="1"/>
    <col min="7938" max="7938" width="20.85546875" style="1741" customWidth="1"/>
    <col min="7939" max="7941" width="18.7109375" style="1741" customWidth="1"/>
    <col min="7942" max="7945" width="19.42578125" style="1741" customWidth="1"/>
    <col min="7946" max="7946" width="22" style="1741" customWidth="1"/>
    <col min="7947" max="8192" width="11.42578125" style="1741"/>
    <col min="8193" max="8193" width="20.42578125" style="1741" customWidth="1"/>
    <col min="8194" max="8194" width="20.85546875" style="1741" customWidth="1"/>
    <col min="8195" max="8197" width="18.7109375" style="1741" customWidth="1"/>
    <col min="8198" max="8201" width="19.42578125" style="1741" customWidth="1"/>
    <col min="8202" max="8202" width="22" style="1741" customWidth="1"/>
    <col min="8203" max="8448" width="11.42578125" style="1741"/>
    <col min="8449" max="8449" width="20.42578125" style="1741" customWidth="1"/>
    <col min="8450" max="8450" width="20.85546875" style="1741" customWidth="1"/>
    <col min="8451" max="8453" width="18.7109375" style="1741" customWidth="1"/>
    <col min="8454" max="8457" width="19.42578125" style="1741" customWidth="1"/>
    <col min="8458" max="8458" width="22" style="1741" customWidth="1"/>
    <col min="8459" max="8704" width="11.42578125" style="1741"/>
    <col min="8705" max="8705" width="20.42578125" style="1741" customWidth="1"/>
    <col min="8706" max="8706" width="20.85546875" style="1741" customWidth="1"/>
    <col min="8707" max="8709" width="18.7109375" style="1741" customWidth="1"/>
    <col min="8710" max="8713" width="19.42578125" style="1741" customWidth="1"/>
    <col min="8714" max="8714" width="22" style="1741" customWidth="1"/>
    <col min="8715" max="8960" width="11.42578125" style="1741"/>
    <col min="8961" max="8961" width="20.42578125" style="1741" customWidth="1"/>
    <col min="8962" max="8962" width="20.85546875" style="1741" customWidth="1"/>
    <col min="8963" max="8965" width="18.7109375" style="1741" customWidth="1"/>
    <col min="8966" max="8969" width="19.42578125" style="1741" customWidth="1"/>
    <col min="8970" max="8970" width="22" style="1741" customWidth="1"/>
    <col min="8971" max="9216" width="11.42578125" style="1741"/>
    <col min="9217" max="9217" width="20.42578125" style="1741" customWidth="1"/>
    <col min="9218" max="9218" width="20.85546875" style="1741" customWidth="1"/>
    <col min="9219" max="9221" width="18.7109375" style="1741" customWidth="1"/>
    <col min="9222" max="9225" width="19.42578125" style="1741" customWidth="1"/>
    <col min="9226" max="9226" width="22" style="1741" customWidth="1"/>
    <col min="9227" max="9472" width="11.42578125" style="1741"/>
    <col min="9473" max="9473" width="20.42578125" style="1741" customWidth="1"/>
    <col min="9474" max="9474" width="20.85546875" style="1741" customWidth="1"/>
    <col min="9475" max="9477" width="18.7109375" style="1741" customWidth="1"/>
    <col min="9478" max="9481" width="19.42578125" style="1741" customWidth="1"/>
    <col min="9482" max="9482" width="22" style="1741" customWidth="1"/>
    <col min="9483" max="9728" width="11.42578125" style="1741"/>
    <col min="9729" max="9729" width="20.42578125" style="1741" customWidth="1"/>
    <col min="9730" max="9730" width="20.85546875" style="1741" customWidth="1"/>
    <col min="9731" max="9733" width="18.7109375" style="1741" customWidth="1"/>
    <col min="9734" max="9737" width="19.42578125" style="1741" customWidth="1"/>
    <col min="9738" max="9738" width="22" style="1741" customWidth="1"/>
    <col min="9739" max="9984" width="11.42578125" style="1741"/>
    <col min="9985" max="9985" width="20.42578125" style="1741" customWidth="1"/>
    <col min="9986" max="9986" width="20.85546875" style="1741" customWidth="1"/>
    <col min="9987" max="9989" width="18.7109375" style="1741" customWidth="1"/>
    <col min="9990" max="9993" width="19.42578125" style="1741" customWidth="1"/>
    <col min="9994" max="9994" width="22" style="1741" customWidth="1"/>
    <col min="9995" max="10240" width="11.42578125" style="1741"/>
    <col min="10241" max="10241" width="20.42578125" style="1741" customWidth="1"/>
    <col min="10242" max="10242" width="20.85546875" style="1741" customWidth="1"/>
    <col min="10243" max="10245" width="18.7109375" style="1741" customWidth="1"/>
    <col min="10246" max="10249" width="19.42578125" style="1741" customWidth="1"/>
    <col min="10250" max="10250" width="22" style="1741" customWidth="1"/>
    <col min="10251" max="10496" width="11.42578125" style="1741"/>
    <col min="10497" max="10497" width="20.42578125" style="1741" customWidth="1"/>
    <col min="10498" max="10498" width="20.85546875" style="1741" customWidth="1"/>
    <col min="10499" max="10501" width="18.7109375" style="1741" customWidth="1"/>
    <col min="10502" max="10505" width="19.42578125" style="1741" customWidth="1"/>
    <col min="10506" max="10506" width="22" style="1741" customWidth="1"/>
    <col min="10507" max="10752" width="11.42578125" style="1741"/>
    <col min="10753" max="10753" width="20.42578125" style="1741" customWidth="1"/>
    <col min="10754" max="10754" width="20.85546875" style="1741" customWidth="1"/>
    <col min="10755" max="10757" width="18.7109375" style="1741" customWidth="1"/>
    <col min="10758" max="10761" width="19.42578125" style="1741" customWidth="1"/>
    <col min="10762" max="10762" width="22" style="1741" customWidth="1"/>
    <col min="10763" max="11008" width="11.42578125" style="1741"/>
    <col min="11009" max="11009" width="20.42578125" style="1741" customWidth="1"/>
    <col min="11010" max="11010" width="20.85546875" style="1741" customWidth="1"/>
    <col min="11011" max="11013" width="18.7109375" style="1741" customWidth="1"/>
    <col min="11014" max="11017" width="19.42578125" style="1741" customWidth="1"/>
    <col min="11018" max="11018" width="22" style="1741" customWidth="1"/>
    <col min="11019" max="11264" width="11.42578125" style="1741"/>
    <col min="11265" max="11265" width="20.42578125" style="1741" customWidth="1"/>
    <col min="11266" max="11266" width="20.85546875" style="1741" customWidth="1"/>
    <col min="11267" max="11269" width="18.7109375" style="1741" customWidth="1"/>
    <col min="11270" max="11273" width="19.42578125" style="1741" customWidth="1"/>
    <col min="11274" max="11274" width="22" style="1741" customWidth="1"/>
    <col min="11275" max="11520" width="11.42578125" style="1741"/>
    <col min="11521" max="11521" width="20.42578125" style="1741" customWidth="1"/>
    <col min="11522" max="11522" width="20.85546875" style="1741" customWidth="1"/>
    <col min="11523" max="11525" width="18.7109375" style="1741" customWidth="1"/>
    <col min="11526" max="11529" width="19.42578125" style="1741" customWidth="1"/>
    <col min="11530" max="11530" width="22" style="1741" customWidth="1"/>
    <col min="11531" max="11776" width="11.42578125" style="1741"/>
    <col min="11777" max="11777" width="20.42578125" style="1741" customWidth="1"/>
    <col min="11778" max="11778" width="20.85546875" style="1741" customWidth="1"/>
    <col min="11779" max="11781" width="18.7109375" style="1741" customWidth="1"/>
    <col min="11782" max="11785" width="19.42578125" style="1741" customWidth="1"/>
    <col min="11786" max="11786" width="22" style="1741" customWidth="1"/>
    <col min="11787" max="12032" width="11.42578125" style="1741"/>
    <col min="12033" max="12033" width="20.42578125" style="1741" customWidth="1"/>
    <col min="12034" max="12034" width="20.85546875" style="1741" customWidth="1"/>
    <col min="12035" max="12037" width="18.7109375" style="1741" customWidth="1"/>
    <col min="12038" max="12041" width="19.42578125" style="1741" customWidth="1"/>
    <col min="12042" max="12042" width="22" style="1741" customWidth="1"/>
    <col min="12043" max="12288" width="11.42578125" style="1741"/>
    <col min="12289" max="12289" width="20.42578125" style="1741" customWidth="1"/>
    <col min="12290" max="12290" width="20.85546875" style="1741" customWidth="1"/>
    <col min="12291" max="12293" width="18.7109375" style="1741" customWidth="1"/>
    <col min="12294" max="12297" width="19.42578125" style="1741" customWidth="1"/>
    <col min="12298" max="12298" width="22" style="1741" customWidth="1"/>
    <col min="12299" max="12544" width="11.42578125" style="1741"/>
    <col min="12545" max="12545" width="20.42578125" style="1741" customWidth="1"/>
    <col min="12546" max="12546" width="20.85546875" style="1741" customWidth="1"/>
    <col min="12547" max="12549" width="18.7109375" style="1741" customWidth="1"/>
    <col min="12550" max="12553" width="19.42578125" style="1741" customWidth="1"/>
    <col min="12554" max="12554" width="22" style="1741" customWidth="1"/>
    <col min="12555" max="12800" width="11.42578125" style="1741"/>
    <col min="12801" max="12801" width="20.42578125" style="1741" customWidth="1"/>
    <col min="12802" max="12802" width="20.85546875" style="1741" customWidth="1"/>
    <col min="12803" max="12805" width="18.7109375" style="1741" customWidth="1"/>
    <col min="12806" max="12809" width="19.42578125" style="1741" customWidth="1"/>
    <col min="12810" max="12810" width="22" style="1741" customWidth="1"/>
    <col min="12811" max="13056" width="11.42578125" style="1741"/>
    <col min="13057" max="13057" width="20.42578125" style="1741" customWidth="1"/>
    <col min="13058" max="13058" width="20.85546875" style="1741" customWidth="1"/>
    <col min="13059" max="13061" width="18.7109375" style="1741" customWidth="1"/>
    <col min="13062" max="13065" width="19.42578125" style="1741" customWidth="1"/>
    <col min="13066" max="13066" width="22" style="1741" customWidth="1"/>
    <col min="13067" max="13312" width="11.42578125" style="1741"/>
    <col min="13313" max="13313" width="20.42578125" style="1741" customWidth="1"/>
    <col min="13314" max="13314" width="20.85546875" style="1741" customWidth="1"/>
    <col min="13315" max="13317" width="18.7109375" style="1741" customWidth="1"/>
    <col min="13318" max="13321" width="19.42578125" style="1741" customWidth="1"/>
    <col min="13322" max="13322" width="22" style="1741" customWidth="1"/>
    <col min="13323" max="13568" width="11.42578125" style="1741"/>
    <col min="13569" max="13569" width="20.42578125" style="1741" customWidth="1"/>
    <col min="13570" max="13570" width="20.85546875" style="1741" customWidth="1"/>
    <col min="13571" max="13573" width="18.7109375" style="1741" customWidth="1"/>
    <col min="13574" max="13577" width="19.42578125" style="1741" customWidth="1"/>
    <col min="13578" max="13578" width="22" style="1741" customWidth="1"/>
    <col min="13579" max="13824" width="11.42578125" style="1741"/>
    <col min="13825" max="13825" width="20.42578125" style="1741" customWidth="1"/>
    <col min="13826" max="13826" width="20.85546875" style="1741" customWidth="1"/>
    <col min="13827" max="13829" width="18.7109375" style="1741" customWidth="1"/>
    <col min="13830" max="13833" width="19.42578125" style="1741" customWidth="1"/>
    <col min="13834" max="13834" width="22" style="1741" customWidth="1"/>
    <col min="13835" max="14080" width="11.42578125" style="1741"/>
    <col min="14081" max="14081" width="20.42578125" style="1741" customWidth="1"/>
    <col min="14082" max="14082" width="20.85546875" style="1741" customWidth="1"/>
    <col min="14083" max="14085" width="18.7109375" style="1741" customWidth="1"/>
    <col min="14086" max="14089" width="19.42578125" style="1741" customWidth="1"/>
    <col min="14090" max="14090" width="22" style="1741" customWidth="1"/>
    <col min="14091" max="14336" width="11.42578125" style="1741"/>
    <col min="14337" max="14337" width="20.42578125" style="1741" customWidth="1"/>
    <col min="14338" max="14338" width="20.85546875" style="1741" customWidth="1"/>
    <col min="14339" max="14341" width="18.7109375" style="1741" customWidth="1"/>
    <col min="14342" max="14345" width="19.42578125" style="1741" customWidth="1"/>
    <col min="14346" max="14346" width="22" style="1741" customWidth="1"/>
    <col min="14347" max="14592" width="11.42578125" style="1741"/>
    <col min="14593" max="14593" width="20.42578125" style="1741" customWidth="1"/>
    <col min="14594" max="14594" width="20.85546875" style="1741" customWidth="1"/>
    <col min="14595" max="14597" width="18.7109375" style="1741" customWidth="1"/>
    <col min="14598" max="14601" width="19.42578125" style="1741" customWidth="1"/>
    <col min="14602" max="14602" width="22" style="1741" customWidth="1"/>
    <col min="14603" max="14848" width="11.42578125" style="1741"/>
    <col min="14849" max="14849" width="20.42578125" style="1741" customWidth="1"/>
    <col min="14850" max="14850" width="20.85546875" style="1741" customWidth="1"/>
    <col min="14851" max="14853" width="18.7109375" style="1741" customWidth="1"/>
    <col min="14854" max="14857" width="19.42578125" style="1741" customWidth="1"/>
    <col min="14858" max="14858" width="22" style="1741" customWidth="1"/>
    <col min="14859" max="15104" width="11.42578125" style="1741"/>
    <col min="15105" max="15105" width="20.42578125" style="1741" customWidth="1"/>
    <col min="15106" max="15106" width="20.85546875" style="1741" customWidth="1"/>
    <col min="15107" max="15109" width="18.7109375" style="1741" customWidth="1"/>
    <col min="15110" max="15113" width="19.42578125" style="1741" customWidth="1"/>
    <col min="15114" max="15114" width="22" style="1741" customWidth="1"/>
    <col min="15115" max="15360" width="11.42578125" style="1741"/>
    <col min="15361" max="15361" width="20.42578125" style="1741" customWidth="1"/>
    <col min="15362" max="15362" width="20.85546875" style="1741" customWidth="1"/>
    <col min="15363" max="15365" width="18.7109375" style="1741" customWidth="1"/>
    <col min="15366" max="15369" width="19.42578125" style="1741" customWidth="1"/>
    <col min="15370" max="15370" width="22" style="1741" customWidth="1"/>
    <col min="15371" max="15616" width="11.42578125" style="1741"/>
    <col min="15617" max="15617" width="20.42578125" style="1741" customWidth="1"/>
    <col min="15618" max="15618" width="20.85546875" style="1741" customWidth="1"/>
    <col min="15619" max="15621" width="18.7109375" style="1741" customWidth="1"/>
    <col min="15622" max="15625" width="19.42578125" style="1741" customWidth="1"/>
    <col min="15626" max="15626" width="22" style="1741" customWidth="1"/>
    <col min="15627" max="15872" width="11.42578125" style="1741"/>
    <col min="15873" max="15873" width="20.42578125" style="1741" customWidth="1"/>
    <col min="15874" max="15874" width="20.85546875" style="1741" customWidth="1"/>
    <col min="15875" max="15877" width="18.7109375" style="1741" customWidth="1"/>
    <col min="15878" max="15881" width="19.42578125" style="1741" customWidth="1"/>
    <col min="15882" max="15882" width="22" style="1741" customWidth="1"/>
    <col min="15883" max="16128" width="11.42578125" style="1741"/>
    <col min="16129" max="16129" width="20.42578125" style="1741" customWidth="1"/>
    <col min="16130" max="16130" width="20.85546875" style="1741" customWidth="1"/>
    <col min="16131" max="16133" width="18.7109375" style="1741" customWidth="1"/>
    <col min="16134" max="16137" width="19.42578125" style="1741" customWidth="1"/>
    <col min="16138" max="16138" width="22" style="1741" customWidth="1"/>
    <col min="16139" max="16384" width="11.42578125" style="1741"/>
  </cols>
  <sheetData>
    <row r="1" spans="1:10" s="1483" customFormat="1" ht="15.75">
      <c r="A1" s="3309">
        <v>71</v>
      </c>
      <c r="B1" s="3309"/>
      <c r="C1" s="3309"/>
      <c r="D1" s="3309"/>
      <c r="E1" s="3309"/>
      <c r="F1" s="3309"/>
      <c r="G1" s="3309"/>
      <c r="H1" s="3309"/>
      <c r="I1" s="3309"/>
      <c r="J1" s="3309"/>
    </row>
    <row r="2" spans="1:10" s="1483" customFormat="1" ht="15"/>
    <row r="3" spans="1:10" s="1483" customFormat="1" ht="15">
      <c r="A3" s="1848" t="s">
        <v>6</v>
      </c>
      <c r="B3" s="1849"/>
      <c r="D3" s="1850"/>
      <c r="G3" s="1851" t="s">
        <v>1988</v>
      </c>
      <c r="H3" s="1852"/>
      <c r="I3" s="1852"/>
      <c r="J3" s="1853"/>
    </row>
    <row r="4" spans="1:10" s="1483" customFormat="1" ht="15.75">
      <c r="A4" s="1854" t="s">
        <v>2303</v>
      </c>
      <c r="B4" s="1482"/>
      <c r="D4" s="1855"/>
    </row>
    <row r="5" spans="1:10" s="1483" customFormat="1" ht="15">
      <c r="E5" s="1483" t="s">
        <v>610</v>
      </c>
    </row>
    <row r="6" spans="1:10" s="1483" customFormat="1" ht="15">
      <c r="A6" s="1483" t="s">
        <v>262</v>
      </c>
      <c r="B6" s="1856"/>
    </row>
    <row r="7" spans="1:10" s="1483" customFormat="1" ht="15.75">
      <c r="A7" s="1483" t="str">
        <f>+'P 66 Détail des charges'!A7</f>
        <v>N° d'immatriculation fiscale:</v>
      </c>
      <c r="C7" s="1857"/>
      <c r="D7" s="1483" t="str">
        <f>+'P 66 Détail des charges'!D7</f>
        <v xml:space="preserve">Exercice clos le : </v>
      </c>
      <c r="E7" s="1858"/>
      <c r="F7" s="1483" t="s">
        <v>264</v>
      </c>
    </row>
    <row r="8" spans="1:10" s="1483" customFormat="1" ht="15"/>
    <row r="9" spans="1:10" s="1483" customFormat="1" ht="15.75">
      <c r="A9" s="3310" t="str">
        <f>+'P 70 FRAIS DE SIEGE'!A9:E9</f>
        <v>ETAT COMPLEMENTAIRE DU COMMISSARIAT DES IMPOTS / COMPTABILITE NATIONALE</v>
      </c>
      <c r="B9" s="3311"/>
      <c r="C9" s="3311"/>
      <c r="D9" s="3311"/>
      <c r="E9" s="3311"/>
      <c r="F9" s="3311"/>
      <c r="G9" s="3311"/>
      <c r="H9" s="3311"/>
      <c r="I9" s="3311"/>
      <c r="J9" s="3311"/>
    </row>
    <row r="10" spans="1:10" s="1859" customFormat="1" ht="15"/>
    <row r="11" spans="1:10" s="1860" customFormat="1" ht="20.25">
      <c r="A11" s="3312" t="s">
        <v>1730</v>
      </c>
      <c r="B11" s="3312"/>
      <c r="C11" s="3312"/>
      <c r="D11" s="3312"/>
      <c r="E11" s="3312"/>
      <c r="F11" s="3312"/>
      <c r="G11" s="3312"/>
      <c r="H11" s="3312"/>
      <c r="I11" s="3312"/>
      <c r="J11" s="3312"/>
    </row>
    <row r="12" spans="1:10" s="1861" customFormat="1" ht="16.5"/>
    <row r="13" spans="1:10" s="1865" customFormat="1" ht="15.75">
      <c r="A13" s="1862" t="s">
        <v>1731</v>
      </c>
      <c r="B13" s="1863"/>
      <c r="C13" s="1864" t="s">
        <v>747</v>
      </c>
      <c r="D13" s="1864" t="s">
        <v>1732</v>
      </c>
      <c r="E13" s="1864" t="s">
        <v>1732</v>
      </c>
      <c r="F13" s="1864" t="s">
        <v>1383</v>
      </c>
      <c r="G13" s="1864" t="s">
        <v>1733</v>
      </c>
      <c r="H13" s="1864" t="s">
        <v>1734</v>
      </c>
      <c r="I13" s="1864" t="s">
        <v>340</v>
      </c>
      <c r="J13" s="1864" t="s">
        <v>341</v>
      </c>
    </row>
    <row r="14" spans="1:10" s="1865" customFormat="1" ht="15.75">
      <c r="A14" s="1866" t="s">
        <v>1735</v>
      </c>
      <c r="B14" s="1867"/>
      <c r="C14" s="1868" t="s">
        <v>1736</v>
      </c>
      <c r="D14" s="1868" t="s">
        <v>1544</v>
      </c>
      <c r="E14" s="1869" t="s">
        <v>1544</v>
      </c>
      <c r="F14" s="1868" t="s">
        <v>1737</v>
      </c>
      <c r="G14" s="1868" t="s">
        <v>1738</v>
      </c>
      <c r="H14" s="1868" t="s">
        <v>1739</v>
      </c>
      <c r="I14" s="1868"/>
      <c r="J14" s="1868"/>
    </row>
    <row r="15" spans="1:10" s="1865" customFormat="1" ht="15.75">
      <c r="A15" s="1866"/>
      <c r="B15" s="1867"/>
      <c r="C15" s="1868"/>
      <c r="D15" s="1868" t="s">
        <v>1740</v>
      </c>
      <c r="E15" s="1869" t="s">
        <v>2277</v>
      </c>
      <c r="F15" s="1868" t="s">
        <v>1742</v>
      </c>
      <c r="G15" s="1868" t="s">
        <v>1743</v>
      </c>
      <c r="H15" s="1868" t="s">
        <v>2085</v>
      </c>
      <c r="I15" s="1868"/>
      <c r="J15" s="1868"/>
    </row>
    <row r="16" spans="1:10" s="1865" customFormat="1" ht="15.75">
      <c r="A16" s="1870"/>
      <c r="B16" s="1871"/>
      <c r="C16" s="1868"/>
      <c r="D16" s="1868" t="s">
        <v>1744</v>
      </c>
      <c r="E16" s="1868" t="s">
        <v>1741</v>
      </c>
      <c r="F16" s="1868" t="s">
        <v>1746</v>
      </c>
      <c r="G16" s="1868"/>
      <c r="H16" s="1868" t="s">
        <v>1747</v>
      </c>
      <c r="I16" s="1868"/>
      <c r="J16" s="1868"/>
    </row>
    <row r="17" spans="1:10" s="1865" customFormat="1" ht="15.75">
      <c r="A17" s="1870"/>
      <c r="B17" s="1871"/>
      <c r="C17" s="1868"/>
      <c r="D17" s="1868" t="s">
        <v>1747</v>
      </c>
      <c r="E17" s="1868" t="s">
        <v>1745</v>
      </c>
      <c r="F17" s="1868"/>
      <c r="G17" s="1868"/>
      <c r="H17" s="1868" t="s">
        <v>1748</v>
      </c>
      <c r="I17" s="1868"/>
      <c r="J17" s="1868"/>
    </row>
    <row r="18" spans="1:10" s="1865" customFormat="1" ht="15.75">
      <c r="A18" s="1870"/>
      <c r="B18" s="1871"/>
      <c r="C18" s="1868"/>
      <c r="D18" s="1868" t="s">
        <v>1748</v>
      </c>
      <c r="E18" s="1868" t="s">
        <v>1747</v>
      </c>
      <c r="F18" s="1868"/>
      <c r="G18" s="1868"/>
      <c r="H18" s="1868" t="s">
        <v>1749</v>
      </c>
      <c r="I18" s="1868"/>
      <c r="J18" s="1868"/>
    </row>
    <row r="19" spans="1:10" s="1865" customFormat="1" ht="15.75">
      <c r="A19" s="1870"/>
      <c r="B19" s="1871"/>
      <c r="C19" s="1868"/>
      <c r="D19" s="1868" t="s">
        <v>1749</v>
      </c>
      <c r="E19" s="1868" t="s">
        <v>1748</v>
      </c>
      <c r="F19" s="1868"/>
      <c r="G19" s="1868"/>
      <c r="H19" s="1868"/>
      <c r="I19" s="1868"/>
      <c r="J19" s="1868"/>
    </row>
    <row r="20" spans="1:10" s="1865" customFormat="1" ht="15.75">
      <c r="A20" s="1870"/>
      <c r="B20" s="1871"/>
      <c r="C20" s="1868"/>
      <c r="D20" s="1868"/>
      <c r="E20" s="1868" t="s">
        <v>1749</v>
      </c>
      <c r="F20" s="1868"/>
      <c r="G20" s="1868"/>
      <c r="H20" s="1868"/>
      <c r="I20" s="1868"/>
      <c r="J20" s="1868"/>
    </row>
    <row r="21" spans="1:10" s="1865" customFormat="1" ht="15.75">
      <c r="A21" s="1870"/>
      <c r="B21" s="1871"/>
      <c r="C21" s="1868">
        <v>1</v>
      </c>
      <c r="D21" s="1868">
        <v>2</v>
      </c>
      <c r="E21" s="1868">
        <v>3</v>
      </c>
      <c r="F21" s="1868">
        <v>4</v>
      </c>
      <c r="G21" s="1868">
        <v>5</v>
      </c>
      <c r="H21" s="1868">
        <v>6</v>
      </c>
      <c r="I21" s="1868">
        <v>7</v>
      </c>
      <c r="J21" s="1868" t="s">
        <v>1750</v>
      </c>
    </row>
    <row r="22" spans="1:10" s="1865" customFormat="1" ht="15.75">
      <c r="A22" s="1872"/>
      <c r="B22" s="1873"/>
      <c r="C22" s="1874"/>
      <c r="D22" s="1874"/>
      <c r="E22" s="1874"/>
      <c r="F22" s="1874"/>
      <c r="G22" s="1874"/>
      <c r="H22" s="1874"/>
      <c r="I22" s="1874"/>
      <c r="J22" s="1874"/>
    </row>
    <row r="23" spans="1:10" s="1859" customFormat="1" ht="15.75">
      <c r="A23" s="1875" t="s">
        <v>1751</v>
      </c>
      <c r="B23" s="1875" t="s">
        <v>1752</v>
      </c>
      <c r="C23" s="1876"/>
      <c r="D23" s="1876"/>
      <c r="E23" s="1876"/>
      <c r="F23" s="1876"/>
      <c r="G23" s="1876"/>
      <c r="H23" s="1876"/>
      <c r="I23" s="1876"/>
      <c r="J23" s="1876"/>
    </row>
    <row r="24" spans="1:10" s="1859" customFormat="1" ht="15">
      <c r="A24" s="1877"/>
      <c r="B24" s="1877"/>
      <c r="C24" s="1878"/>
      <c r="D24" s="1878"/>
      <c r="E24" s="1878"/>
      <c r="F24" s="1879"/>
      <c r="G24" s="1878"/>
      <c r="H24" s="1878"/>
      <c r="I24" s="1878"/>
      <c r="J24" s="1879"/>
    </row>
    <row r="25" spans="1:10" s="1859" customFormat="1" ht="15">
      <c r="A25" s="1880"/>
      <c r="B25" s="1880"/>
      <c r="C25" s="1881"/>
      <c r="D25" s="1881"/>
      <c r="E25" s="1881"/>
      <c r="F25" s="1882"/>
      <c r="G25" s="1881"/>
      <c r="H25" s="1881"/>
      <c r="I25" s="1881"/>
      <c r="J25" s="1882"/>
    </row>
    <row r="26" spans="1:10" s="1859" customFormat="1" ht="15">
      <c r="A26" s="1880"/>
      <c r="B26" s="1880"/>
      <c r="C26" s="1881"/>
      <c r="D26" s="1881"/>
      <c r="E26" s="1881"/>
      <c r="F26" s="1882"/>
      <c r="G26" s="1881"/>
      <c r="H26" s="1881"/>
      <c r="I26" s="1881"/>
      <c r="J26" s="1882"/>
    </row>
    <row r="27" spans="1:10" s="1859" customFormat="1" ht="15">
      <c r="A27" s="1880"/>
      <c r="B27" s="1880"/>
      <c r="C27" s="1881"/>
      <c r="D27" s="1881"/>
      <c r="E27" s="1881"/>
      <c r="F27" s="1882"/>
      <c r="G27" s="1881"/>
      <c r="H27" s="1881"/>
      <c r="I27" s="1881"/>
      <c r="J27" s="1882"/>
    </row>
    <row r="28" spans="1:10" s="1859" customFormat="1" ht="15">
      <c r="A28" s="1880"/>
      <c r="B28" s="1880"/>
      <c r="C28" s="1881"/>
      <c r="D28" s="1881"/>
      <c r="E28" s="1881"/>
      <c r="F28" s="1882"/>
      <c r="G28" s="1881"/>
      <c r="H28" s="1881"/>
      <c r="I28" s="1881"/>
      <c r="J28" s="1882"/>
    </row>
    <row r="29" spans="1:10" s="1859" customFormat="1" ht="15">
      <c r="A29" s="1880"/>
      <c r="B29" s="1880"/>
      <c r="C29" s="1881"/>
      <c r="D29" s="1881"/>
      <c r="E29" s="1881"/>
      <c r="F29" s="1882"/>
      <c r="G29" s="1881"/>
      <c r="H29" s="1881"/>
      <c r="I29" s="1881"/>
      <c r="J29" s="1882"/>
    </row>
    <row r="30" spans="1:10" s="1859" customFormat="1" ht="15">
      <c r="A30" s="1880"/>
      <c r="B30" s="1880"/>
      <c r="C30" s="1881"/>
      <c r="D30" s="1881"/>
      <c r="E30" s="1881"/>
      <c r="F30" s="1882"/>
      <c r="G30" s="1881"/>
      <c r="H30" s="1881"/>
      <c r="I30" s="1881"/>
      <c r="J30" s="1882"/>
    </row>
    <row r="31" spans="1:10" s="1859" customFormat="1" ht="15">
      <c r="A31" s="1880"/>
      <c r="B31" s="1880"/>
      <c r="C31" s="1881"/>
      <c r="D31" s="1881"/>
      <c r="E31" s="1881"/>
      <c r="F31" s="1882"/>
      <c r="G31" s="1881"/>
      <c r="H31" s="1881"/>
      <c r="I31" s="1881"/>
      <c r="J31" s="1882"/>
    </row>
    <row r="32" spans="1:10" s="1859" customFormat="1" ht="15">
      <c r="A32" s="1880"/>
      <c r="B32" s="1880"/>
      <c r="C32" s="1881"/>
      <c r="D32" s="1881"/>
      <c r="E32" s="1881"/>
      <c r="F32" s="1882"/>
      <c r="G32" s="1881"/>
      <c r="H32" s="1881"/>
      <c r="I32" s="1881"/>
      <c r="J32" s="1882"/>
    </row>
    <row r="33" spans="1:10" s="1859" customFormat="1" ht="15">
      <c r="A33" s="1880"/>
      <c r="B33" s="1880"/>
      <c r="C33" s="1881"/>
      <c r="D33" s="1881"/>
      <c r="E33" s="1881"/>
      <c r="F33" s="1882"/>
      <c r="G33" s="1881"/>
      <c r="H33" s="1881"/>
      <c r="I33" s="1881"/>
      <c r="J33" s="1882"/>
    </row>
    <row r="34" spans="1:10" s="1859" customFormat="1" ht="15">
      <c r="A34" s="1880"/>
      <c r="B34" s="1880"/>
      <c r="C34" s="1881"/>
      <c r="D34" s="1881"/>
      <c r="E34" s="1881"/>
      <c r="F34" s="1882"/>
      <c r="G34" s="1881"/>
      <c r="H34" s="1881"/>
      <c r="I34" s="1881"/>
      <c r="J34" s="1882"/>
    </row>
    <row r="35" spans="1:10" s="1859" customFormat="1" ht="15">
      <c r="A35" s="1880"/>
      <c r="B35" s="1880"/>
      <c r="C35" s="1881"/>
      <c r="D35" s="1881"/>
      <c r="E35" s="1881"/>
      <c r="F35" s="1882"/>
      <c r="G35" s="1881"/>
      <c r="H35" s="1881"/>
      <c r="I35" s="1881"/>
      <c r="J35" s="1882"/>
    </row>
    <row r="36" spans="1:10" s="1859" customFormat="1" ht="15">
      <c r="A36" s="1880"/>
      <c r="B36" s="1880"/>
      <c r="C36" s="1881"/>
      <c r="D36" s="1881"/>
      <c r="E36" s="1881"/>
      <c r="F36" s="1882"/>
      <c r="G36" s="1881"/>
      <c r="H36" s="1881"/>
      <c r="I36" s="1881"/>
      <c r="J36" s="1882"/>
    </row>
    <row r="37" spans="1:10" s="1859" customFormat="1" ht="15">
      <c r="A37" s="1880"/>
      <c r="B37" s="1880"/>
      <c r="C37" s="1881"/>
      <c r="D37" s="1881"/>
      <c r="E37" s="1881"/>
      <c r="F37" s="1882"/>
      <c r="G37" s="1881"/>
      <c r="H37" s="1881"/>
      <c r="I37" s="1881"/>
      <c r="J37" s="1882"/>
    </row>
    <row r="38" spans="1:10" s="1859" customFormat="1" ht="15">
      <c r="A38" s="1880"/>
      <c r="B38" s="1880"/>
      <c r="C38" s="1881"/>
      <c r="D38" s="1881"/>
      <c r="E38" s="1881"/>
      <c r="F38" s="1882"/>
      <c r="G38" s="1881"/>
      <c r="H38" s="1881"/>
      <c r="I38" s="1881"/>
      <c r="J38" s="1882"/>
    </row>
    <row r="39" spans="1:10" s="1859" customFormat="1" ht="15">
      <c r="A39" s="1880"/>
      <c r="B39" s="1880"/>
      <c r="C39" s="1881"/>
      <c r="D39" s="1881"/>
      <c r="E39" s="1881"/>
      <c r="F39" s="1882"/>
      <c r="G39" s="1881"/>
      <c r="H39" s="1881"/>
      <c r="I39" s="1881"/>
      <c r="J39" s="1882"/>
    </row>
    <row r="40" spans="1:10" s="1859" customFormat="1" ht="15">
      <c r="A40" s="1880"/>
      <c r="B40" s="1880"/>
      <c r="C40" s="1881"/>
      <c r="D40" s="1881"/>
      <c r="E40" s="1881"/>
      <c r="F40" s="1882"/>
      <c r="G40" s="1881"/>
      <c r="H40" s="1881"/>
      <c r="I40" s="1881"/>
      <c r="J40" s="1882"/>
    </row>
    <row r="41" spans="1:10" s="1859" customFormat="1" ht="15">
      <c r="A41" s="1880"/>
      <c r="B41" s="1880"/>
      <c r="C41" s="1881"/>
      <c r="D41" s="1881"/>
      <c r="E41" s="1881"/>
      <c r="F41" s="1882"/>
      <c r="G41" s="1881"/>
      <c r="H41" s="1881"/>
      <c r="I41" s="1881"/>
      <c r="J41" s="1882"/>
    </row>
    <row r="42" spans="1:10" s="1859" customFormat="1" ht="15">
      <c r="A42" s="1880"/>
      <c r="B42" s="1880"/>
      <c r="C42" s="1881"/>
      <c r="D42" s="1881"/>
      <c r="E42" s="1881"/>
      <c r="F42" s="1882"/>
      <c r="G42" s="1881"/>
      <c r="H42" s="1881"/>
      <c r="I42" s="1881"/>
      <c r="J42" s="1882"/>
    </row>
    <row r="43" spans="1:10" s="1859" customFormat="1" ht="15">
      <c r="A43" s="1880"/>
      <c r="B43" s="1880"/>
      <c r="C43" s="1881"/>
      <c r="D43" s="1881"/>
      <c r="E43" s="1881"/>
      <c r="F43" s="1882"/>
      <c r="G43" s="1881"/>
      <c r="H43" s="1881"/>
      <c r="I43" s="1881"/>
      <c r="J43" s="1882"/>
    </row>
    <row r="44" spans="1:10" s="1859" customFormat="1" ht="15">
      <c r="A44" s="1880"/>
      <c r="B44" s="1880"/>
      <c r="C44" s="1881"/>
      <c r="D44" s="1881"/>
      <c r="E44" s="1881"/>
      <c r="F44" s="1882"/>
      <c r="G44" s="1881"/>
      <c r="H44" s="1881"/>
      <c r="I44" s="1881"/>
      <c r="J44" s="1882"/>
    </row>
    <row r="45" spans="1:10" s="1859" customFormat="1" ht="15">
      <c r="A45" s="1883"/>
      <c r="B45" s="1883"/>
      <c r="C45" s="1884"/>
      <c r="D45" s="1884"/>
      <c r="E45" s="1884"/>
      <c r="F45" s="1885"/>
      <c r="G45" s="1884"/>
      <c r="H45" s="1884"/>
      <c r="I45" s="1884"/>
      <c r="J45" s="1885"/>
    </row>
    <row r="46" spans="1:10" s="1865" customFormat="1" ht="15.75">
      <c r="A46" s="1886" t="s">
        <v>818</v>
      </c>
      <c r="B46" s="3306"/>
      <c r="C46" s="3296"/>
      <c r="D46" s="3296"/>
      <c r="E46" s="3296"/>
      <c r="F46" s="3296"/>
      <c r="G46" s="3296"/>
      <c r="H46" s="3296"/>
      <c r="I46" s="3296"/>
      <c r="J46" s="3299"/>
    </row>
    <row r="47" spans="1:10" s="1865" customFormat="1" ht="15.75">
      <c r="A47" s="1886" t="s">
        <v>1753</v>
      </c>
      <c r="B47" s="3307"/>
      <c r="C47" s="3297"/>
      <c r="D47" s="3297"/>
      <c r="E47" s="3297"/>
      <c r="F47" s="3297"/>
      <c r="G47" s="3297"/>
      <c r="H47" s="3297"/>
      <c r="I47" s="3297"/>
      <c r="J47" s="3300"/>
    </row>
    <row r="48" spans="1:10" s="1865" customFormat="1" ht="15.75">
      <c r="A48" s="1886" t="s">
        <v>1754</v>
      </c>
      <c r="B48" s="3308"/>
      <c r="C48" s="3298"/>
      <c r="D48" s="3298"/>
      <c r="E48" s="3298"/>
      <c r="F48" s="3298"/>
      <c r="G48" s="3298"/>
      <c r="H48" s="3298"/>
      <c r="I48" s="3298"/>
      <c r="J48" s="3301"/>
    </row>
    <row r="49" spans="1:10" s="1865" customFormat="1" ht="15.75">
      <c r="A49" s="1887" t="s">
        <v>1755</v>
      </c>
      <c r="B49" s="3306" t="s">
        <v>1756</v>
      </c>
      <c r="C49" s="3296"/>
      <c r="D49" s="3296"/>
      <c r="E49" s="3296"/>
      <c r="F49" s="3296"/>
      <c r="G49" s="3296"/>
      <c r="H49" s="3296"/>
      <c r="I49" s="3296"/>
      <c r="J49" s="3299"/>
    </row>
    <row r="50" spans="1:10" s="1865" customFormat="1" ht="15.75">
      <c r="A50" s="1886" t="s">
        <v>1757</v>
      </c>
      <c r="B50" s="3307"/>
      <c r="C50" s="3297"/>
      <c r="D50" s="3297"/>
      <c r="E50" s="3297"/>
      <c r="F50" s="3297"/>
      <c r="G50" s="3297"/>
      <c r="H50" s="3297"/>
      <c r="I50" s="3297"/>
      <c r="J50" s="3300"/>
    </row>
    <row r="51" spans="1:10" s="1865" customFormat="1" ht="15.75">
      <c r="A51" s="1888"/>
      <c r="B51" s="3308"/>
      <c r="C51" s="3298"/>
      <c r="D51" s="3298"/>
      <c r="E51" s="3298"/>
      <c r="F51" s="3298"/>
      <c r="G51" s="3298"/>
      <c r="H51" s="3298"/>
      <c r="I51" s="3298"/>
      <c r="J51" s="3301"/>
    </row>
    <row r="52" spans="1:10" s="1890" customFormat="1" ht="16.5">
      <c r="A52" s="1889" t="s">
        <v>661</v>
      </c>
      <c r="B52" s="3302"/>
      <c r="C52" s="3304"/>
      <c r="D52" s="3304"/>
      <c r="E52" s="3304"/>
      <c r="F52" s="3304"/>
      <c r="G52" s="3304"/>
      <c r="H52" s="3304"/>
      <c r="I52" s="3304"/>
      <c r="J52" s="3304"/>
    </row>
    <row r="53" spans="1:10" s="1890" customFormat="1" ht="16.5">
      <c r="A53" s="1891" t="s">
        <v>1758</v>
      </c>
      <c r="B53" s="3303"/>
      <c r="C53" s="3305"/>
      <c r="D53" s="3305"/>
      <c r="E53" s="3305"/>
      <c r="F53" s="3305"/>
      <c r="G53" s="3305"/>
      <c r="H53" s="3305"/>
      <c r="I53" s="3305"/>
      <c r="J53" s="3305"/>
    </row>
    <row r="54" spans="1:10" s="1859" customFormat="1" ht="15"/>
    <row r="55" spans="1:10" s="1859" customFormat="1" ht="15">
      <c r="B55" s="1859" t="s">
        <v>1759</v>
      </c>
    </row>
    <row r="56" spans="1:10" s="1859" customFormat="1" ht="15"/>
    <row r="57" spans="1:10" s="1892" customFormat="1"/>
    <row r="58" spans="1:10" s="1892" customFormat="1"/>
    <row r="59" spans="1:10" s="1892" customFormat="1"/>
    <row r="60" spans="1:10" s="1892" customFormat="1"/>
    <row r="61" spans="1:10" s="1892" customFormat="1"/>
    <row r="62" spans="1:10" s="1892" customFormat="1"/>
    <row r="63" spans="1:10" s="1892" customFormat="1"/>
    <row r="64" spans="1:10" s="1892" customFormat="1"/>
    <row r="65" s="1892" customFormat="1"/>
    <row r="66" s="1892" customFormat="1"/>
    <row r="67" s="1892" customFormat="1"/>
    <row r="68" s="1892" customFormat="1"/>
    <row r="69" s="1892" customFormat="1"/>
    <row r="70" s="1892" customFormat="1"/>
  </sheetData>
  <sheetProtection selectLockedCells="1" selectUnlockedCells="1"/>
  <mergeCells count="30">
    <mergeCell ref="G49:G51"/>
    <mergeCell ref="H49:H51"/>
    <mergeCell ref="A1:J1"/>
    <mergeCell ref="A9:J9"/>
    <mergeCell ref="A11:J11"/>
    <mergeCell ref="B46:B48"/>
    <mergeCell ref="C46:C48"/>
    <mergeCell ref="D46:D48"/>
    <mergeCell ref="E46:E48"/>
    <mergeCell ref="F46:F48"/>
    <mergeCell ref="G46:G48"/>
    <mergeCell ref="H46:H48"/>
    <mergeCell ref="I46:I48"/>
    <mergeCell ref="J46:J48"/>
    <mergeCell ref="I49:I51"/>
    <mergeCell ref="J49:J51"/>
    <mergeCell ref="B52:B53"/>
    <mergeCell ref="C52:C53"/>
    <mergeCell ref="D52:D53"/>
    <mergeCell ref="E52:E53"/>
    <mergeCell ref="F52:F53"/>
    <mergeCell ref="G52:G53"/>
    <mergeCell ref="H52:H53"/>
    <mergeCell ref="I52:I53"/>
    <mergeCell ref="J52:J53"/>
    <mergeCell ref="B49:B51"/>
    <mergeCell ref="C49:C51"/>
    <mergeCell ref="D49:D51"/>
    <mergeCell ref="E49:E51"/>
    <mergeCell ref="F49:F51"/>
  </mergeCells>
  <printOptions horizontalCentered="1"/>
  <pageMargins left="0" right="0" top="0" bottom="0" header="0.51181102362204722" footer="0.51181102362204722"/>
  <pageSetup paperSize="9" orientation="portrait" r:id="rId1"/>
  <headerFooter alignWithMargins="0"/>
  <colBreaks count="1" manualBreakCount="1">
    <brk id="10" max="1048575" man="1"/>
  </colBreaks>
  <drawing r:id="rId2"/>
</worksheet>
</file>

<file path=xl/worksheets/sheet71.xml><?xml version="1.0" encoding="utf-8"?>
<worksheet xmlns="http://schemas.openxmlformats.org/spreadsheetml/2006/main" xmlns:r="http://schemas.openxmlformats.org/officeDocument/2006/relationships">
  <sheetPr>
    <tabColor rgb="FF92D050"/>
  </sheetPr>
  <dimension ref="A1:J52"/>
  <sheetViews>
    <sheetView showGridLines="0" zoomScale="85" zoomScaleNormal="85" zoomScalePageLayoutView="85" workbookViewId="0">
      <selection activeCell="I18" sqref="I18"/>
    </sheetView>
  </sheetViews>
  <sheetFormatPr baseColWidth="10" defaultRowHeight="12.75"/>
  <cols>
    <col min="1" max="1" width="20.42578125" style="1741" customWidth="1"/>
    <col min="2" max="2" width="22.140625" style="1741" customWidth="1"/>
    <col min="3" max="5" width="19.7109375" style="1741" customWidth="1"/>
    <col min="6" max="10" width="18.85546875" style="1741" customWidth="1"/>
    <col min="11" max="256" width="11.42578125" style="1741"/>
    <col min="257" max="257" width="20.42578125" style="1741" customWidth="1"/>
    <col min="258" max="258" width="22.140625" style="1741" customWidth="1"/>
    <col min="259" max="261" width="19.7109375" style="1741" customWidth="1"/>
    <col min="262" max="266" width="18.85546875" style="1741" customWidth="1"/>
    <col min="267" max="512" width="11.42578125" style="1741"/>
    <col min="513" max="513" width="20.42578125" style="1741" customWidth="1"/>
    <col min="514" max="514" width="22.140625" style="1741" customWidth="1"/>
    <col min="515" max="517" width="19.7109375" style="1741" customWidth="1"/>
    <col min="518" max="522" width="18.85546875" style="1741" customWidth="1"/>
    <col min="523" max="768" width="11.42578125" style="1741"/>
    <col min="769" max="769" width="20.42578125" style="1741" customWidth="1"/>
    <col min="770" max="770" width="22.140625" style="1741" customWidth="1"/>
    <col min="771" max="773" width="19.7109375" style="1741" customWidth="1"/>
    <col min="774" max="778" width="18.85546875" style="1741" customWidth="1"/>
    <col min="779" max="1024" width="11.42578125" style="1741"/>
    <col min="1025" max="1025" width="20.42578125" style="1741" customWidth="1"/>
    <col min="1026" max="1026" width="22.140625" style="1741" customWidth="1"/>
    <col min="1027" max="1029" width="19.7109375" style="1741" customWidth="1"/>
    <col min="1030" max="1034" width="18.85546875" style="1741" customWidth="1"/>
    <col min="1035" max="1280" width="11.42578125" style="1741"/>
    <col min="1281" max="1281" width="20.42578125" style="1741" customWidth="1"/>
    <col min="1282" max="1282" width="22.140625" style="1741" customWidth="1"/>
    <col min="1283" max="1285" width="19.7109375" style="1741" customWidth="1"/>
    <col min="1286" max="1290" width="18.85546875" style="1741" customWidth="1"/>
    <col min="1291" max="1536" width="11.42578125" style="1741"/>
    <col min="1537" max="1537" width="20.42578125" style="1741" customWidth="1"/>
    <col min="1538" max="1538" width="22.140625" style="1741" customWidth="1"/>
    <col min="1539" max="1541" width="19.7109375" style="1741" customWidth="1"/>
    <col min="1542" max="1546" width="18.85546875" style="1741" customWidth="1"/>
    <col min="1547" max="1792" width="11.42578125" style="1741"/>
    <col min="1793" max="1793" width="20.42578125" style="1741" customWidth="1"/>
    <col min="1794" max="1794" width="22.140625" style="1741" customWidth="1"/>
    <col min="1795" max="1797" width="19.7109375" style="1741" customWidth="1"/>
    <col min="1798" max="1802" width="18.85546875" style="1741" customWidth="1"/>
    <col min="1803" max="2048" width="11.42578125" style="1741"/>
    <col min="2049" max="2049" width="20.42578125" style="1741" customWidth="1"/>
    <col min="2050" max="2050" width="22.140625" style="1741" customWidth="1"/>
    <col min="2051" max="2053" width="19.7109375" style="1741" customWidth="1"/>
    <col min="2054" max="2058" width="18.85546875" style="1741" customWidth="1"/>
    <col min="2059" max="2304" width="11.42578125" style="1741"/>
    <col min="2305" max="2305" width="20.42578125" style="1741" customWidth="1"/>
    <col min="2306" max="2306" width="22.140625" style="1741" customWidth="1"/>
    <col min="2307" max="2309" width="19.7109375" style="1741" customWidth="1"/>
    <col min="2310" max="2314" width="18.85546875" style="1741" customWidth="1"/>
    <col min="2315" max="2560" width="11.42578125" style="1741"/>
    <col min="2561" max="2561" width="20.42578125" style="1741" customWidth="1"/>
    <col min="2562" max="2562" width="22.140625" style="1741" customWidth="1"/>
    <col min="2563" max="2565" width="19.7109375" style="1741" customWidth="1"/>
    <col min="2566" max="2570" width="18.85546875" style="1741" customWidth="1"/>
    <col min="2571" max="2816" width="11.42578125" style="1741"/>
    <col min="2817" max="2817" width="20.42578125" style="1741" customWidth="1"/>
    <col min="2818" max="2818" width="22.140625" style="1741" customWidth="1"/>
    <col min="2819" max="2821" width="19.7109375" style="1741" customWidth="1"/>
    <col min="2822" max="2826" width="18.85546875" style="1741" customWidth="1"/>
    <col min="2827" max="3072" width="11.42578125" style="1741"/>
    <col min="3073" max="3073" width="20.42578125" style="1741" customWidth="1"/>
    <col min="3074" max="3074" width="22.140625" style="1741" customWidth="1"/>
    <col min="3075" max="3077" width="19.7109375" style="1741" customWidth="1"/>
    <col min="3078" max="3082" width="18.85546875" style="1741" customWidth="1"/>
    <col min="3083" max="3328" width="11.42578125" style="1741"/>
    <col min="3329" max="3329" width="20.42578125" style="1741" customWidth="1"/>
    <col min="3330" max="3330" width="22.140625" style="1741" customWidth="1"/>
    <col min="3331" max="3333" width="19.7109375" style="1741" customWidth="1"/>
    <col min="3334" max="3338" width="18.85546875" style="1741" customWidth="1"/>
    <col min="3339" max="3584" width="11.42578125" style="1741"/>
    <col min="3585" max="3585" width="20.42578125" style="1741" customWidth="1"/>
    <col min="3586" max="3586" width="22.140625" style="1741" customWidth="1"/>
    <col min="3587" max="3589" width="19.7109375" style="1741" customWidth="1"/>
    <col min="3590" max="3594" width="18.85546875" style="1741" customWidth="1"/>
    <col min="3595" max="3840" width="11.42578125" style="1741"/>
    <col min="3841" max="3841" width="20.42578125" style="1741" customWidth="1"/>
    <col min="3842" max="3842" width="22.140625" style="1741" customWidth="1"/>
    <col min="3843" max="3845" width="19.7109375" style="1741" customWidth="1"/>
    <col min="3846" max="3850" width="18.85546875" style="1741" customWidth="1"/>
    <col min="3851" max="4096" width="11.42578125" style="1741"/>
    <col min="4097" max="4097" width="20.42578125" style="1741" customWidth="1"/>
    <col min="4098" max="4098" width="22.140625" style="1741" customWidth="1"/>
    <col min="4099" max="4101" width="19.7109375" style="1741" customWidth="1"/>
    <col min="4102" max="4106" width="18.85546875" style="1741" customWidth="1"/>
    <col min="4107" max="4352" width="11.42578125" style="1741"/>
    <col min="4353" max="4353" width="20.42578125" style="1741" customWidth="1"/>
    <col min="4354" max="4354" width="22.140625" style="1741" customWidth="1"/>
    <col min="4355" max="4357" width="19.7109375" style="1741" customWidth="1"/>
    <col min="4358" max="4362" width="18.85546875" style="1741" customWidth="1"/>
    <col min="4363" max="4608" width="11.42578125" style="1741"/>
    <col min="4609" max="4609" width="20.42578125" style="1741" customWidth="1"/>
    <col min="4610" max="4610" width="22.140625" style="1741" customWidth="1"/>
    <col min="4611" max="4613" width="19.7109375" style="1741" customWidth="1"/>
    <col min="4614" max="4618" width="18.85546875" style="1741" customWidth="1"/>
    <col min="4619" max="4864" width="11.42578125" style="1741"/>
    <col min="4865" max="4865" width="20.42578125" style="1741" customWidth="1"/>
    <col min="4866" max="4866" width="22.140625" style="1741" customWidth="1"/>
    <col min="4867" max="4869" width="19.7109375" style="1741" customWidth="1"/>
    <col min="4870" max="4874" width="18.85546875" style="1741" customWidth="1"/>
    <col min="4875" max="5120" width="11.42578125" style="1741"/>
    <col min="5121" max="5121" width="20.42578125" style="1741" customWidth="1"/>
    <col min="5122" max="5122" width="22.140625" style="1741" customWidth="1"/>
    <col min="5123" max="5125" width="19.7109375" style="1741" customWidth="1"/>
    <col min="5126" max="5130" width="18.85546875" style="1741" customWidth="1"/>
    <col min="5131" max="5376" width="11.42578125" style="1741"/>
    <col min="5377" max="5377" width="20.42578125" style="1741" customWidth="1"/>
    <col min="5378" max="5378" width="22.140625" style="1741" customWidth="1"/>
    <col min="5379" max="5381" width="19.7109375" style="1741" customWidth="1"/>
    <col min="5382" max="5386" width="18.85546875" style="1741" customWidth="1"/>
    <col min="5387" max="5632" width="11.42578125" style="1741"/>
    <col min="5633" max="5633" width="20.42578125" style="1741" customWidth="1"/>
    <col min="5634" max="5634" width="22.140625" style="1741" customWidth="1"/>
    <col min="5635" max="5637" width="19.7109375" style="1741" customWidth="1"/>
    <col min="5638" max="5642" width="18.85546875" style="1741" customWidth="1"/>
    <col min="5643" max="5888" width="11.42578125" style="1741"/>
    <col min="5889" max="5889" width="20.42578125" style="1741" customWidth="1"/>
    <col min="5890" max="5890" width="22.140625" style="1741" customWidth="1"/>
    <col min="5891" max="5893" width="19.7109375" style="1741" customWidth="1"/>
    <col min="5894" max="5898" width="18.85546875" style="1741" customWidth="1"/>
    <col min="5899" max="6144" width="11.42578125" style="1741"/>
    <col min="6145" max="6145" width="20.42578125" style="1741" customWidth="1"/>
    <col min="6146" max="6146" width="22.140625" style="1741" customWidth="1"/>
    <col min="6147" max="6149" width="19.7109375" style="1741" customWidth="1"/>
    <col min="6150" max="6154" width="18.85546875" style="1741" customWidth="1"/>
    <col min="6155" max="6400" width="11.42578125" style="1741"/>
    <col min="6401" max="6401" width="20.42578125" style="1741" customWidth="1"/>
    <col min="6402" max="6402" width="22.140625" style="1741" customWidth="1"/>
    <col min="6403" max="6405" width="19.7109375" style="1741" customWidth="1"/>
    <col min="6406" max="6410" width="18.85546875" style="1741" customWidth="1"/>
    <col min="6411" max="6656" width="11.42578125" style="1741"/>
    <col min="6657" max="6657" width="20.42578125" style="1741" customWidth="1"/>
    <col min="6658" max="6658" width="22.140625" style="1741" customWidth="1"/>
    <col min="6659" max="6661" width="19.7109375" style="1741" customWidth="1"/>
    <col min="6662" max="6666" width="18.85546875" style="1741" customWidth="1"/>
    <col min="6667" max="6912" width="11.42578125" style="1741"/>
    <col min="6913" max="6913" width="20.42578125" style="1741" customWidth="1"/>
    <col min="6914" max="6914" width="22.140625" style="1741" customWidth="1"/>
    <col min="6915" max="6917" width="19.7109375" style="1741" customWidth="1"/>
    <col min="6918" max="6922" width="18.85546875" style="1741" customWidth="1"/>
    <col min="6923" max="7168" width="11.42578125" style="1741"/>
    <col min="7169" max="7169" width="20.42578125" style="1741" customWidth="1"/>
    <col min="7170" max="7170" width="22.140625" style="1741" customWidth="1"/>
    <col min="7171" max="7173" width="19.7109375" style="1741" customWidth="1"/>
    <col min="7174" max="7178" width="18.85546875" style="1741" customWidth="1"/>
    <col min="7179" max="7424" width="11.42578125" style="1741"/>
    <col min="7425" max="7425" width="20.42578125" style="1741" customWidth="1"/>
    <col min="7426" max="7426" width="22.140625" style="1741" customWidth="1"/>
    <col min="7427" max="7429" width="19.7109375" style="1741" customWidth="1"/>
    <col min="7430" max="7434" width="18.85546875" style="1741" customWidth="1"/>
    <col min="7435" max="7680" width="11.42578125" style="1741"/>
    <col min="7681" max="7681" width="20.42578125" style="1741" customWidth="1"/>
    <col min="7682" max="7682" width="22.140625" style="1741" customWidth="1"/>
    <col min="7683" max="7685" width="19.7109375" style="1741" customWidth="1"/>
    <col min="7686" max="7690" width="18.85546875" style="1741" customWidth="1"/>
    <col min="7691" max="7936" width="11.42578125" style="1741"/>
    <col min="7937" max="7937" width="20.42578125" style="1741" customWidth="1"/>
    <col min="7938" max="7938" width="22.140625" style="1741" customWidth="1"/>
    <col min="7939" max="7941" width="19.7109375" style="1741" customWidth="1"/>
    <col min="7942" max="7946" width="18.85546875" style="1741" customWidth="1"/>
    <col min="7947" max="8192" width="11.42578125" style="1741"/>
    <col min="8193" max="8193" width="20.42578125" style="1741" customWidth="1"/>
    <col min="8194" max="8194" width="22.140625" style="1741" customWidth="1"/>
    <col min="8195" max="8197" width="19.7109375" style="1741" customWidth="1"/>
    <col min="8198" max="8202" width="18.85546875" style="1741" customWidth="1"/>
    <col min="8203" max="8448" width="11.42578125" style="1741"/>
    <col min="8449" max="8449" width="20.42578125" style="1741" customWidth="1"/>
    <col min="8450" max="8450" width="22.140625" style="1741" customWidth="1"/>
    <col min="8451" max="8453" width="19.7109375" style="1741" customWidth="1"/>
    <col min="8454" max="8458" width="18.85546875" style="1741" customWidth="1"/>
    <col min="8459" max="8704" width="11.42578125" style="1741"/>
    <col min="8705" max="8705" width="20.42578125" style="1741" customWidth="1"/>
    <col min="8706" max="8706" width="22.140625" style="1741" customWidth="1"/>
    <col min="8707" max="8709" width="19.7109375" style="1741" customWidth="1"/>
    <col min="8710" max="8714" width="18.85546875" style="1741" customWidth="1"/>
    <col min="8715" max="8960" width="11.42578125" style="1741"/>
    <col min="8961" max="8961" width="20.42578125" style="1741" customWidth="1"/>
    <col min="8962" max="8962" width="22.140625" style="1741" customWidth="1"/>
    <col min="8963" max="8965" width="19.7109375" style="1741" customWidth="1"/>
    <col min="8966" max="8970" width="18.85546875" style="1741" customWidth="1"/>
    <col min="8971" max="9216" width="11.42578125" style="1741"/>
    <col min="9217" max="9217" width="20.42578125" style="1741" customWidth="1"/>
    <col min="9218" max="9218" width="22.140625" style="1741" customWidth="1"/>
    <col min="9219" max="9221" width="19.7109375" style="1741" customWidth="1"/>
    <col min="9222" max="9226" width="18.85546875" style="1741" customWidth="1"/>
    <col min="9227" max="9472" width="11.42578125" style="1741"/>
    <col min="9473" max="9473" width="20.42578125" style="1741" customWidth="1"/>
    <col min="9474" max="9474" width="22.140625" style="1741" customWidth="1"/>
    <col min="9475" max="9477" width="19.7109375" style="1741" customWidth="1"/>
    <col min="9478" max="9482" width="18.85546875" style="1741" customWidth="1"/>
    <col min="9483" max="9728" width="11.42578125" style="1741"/>
    <col min="9729" max="9729" width="20.42578125" style="1741" customWidth="1"/>
    <col min="9730" max="9730" width="22.140625" style="1741" customWidth="1"/>
    <col min="9731" max="9733" width="19.7109375" style="1741" customWidth="1"/>
    <col min="9734" max="9738" width="18.85546875" style="1741" customWidth="1"/>
    <col min="9739" max="9984" width="11.42578125" style="1741"/>
    <col min="9985" max="9985" width="20.42578125" style="1741" customWidth="1"/>
    <col min="9986" max="9986" width="22.140625" style="1741" customWidth="1"/>
    <col min="9987" max="9989" width="19.7109375" style="1741" customWidth="1"/>
    <col min="9990" max="9994" width="18.85546875" style="1741" customWidth="1"/>
    <col min="9995" max="10240" width="11.42578125" style="1741"/>
    <col min="10241" max="10241" width="20.42578125" style="1741" customWidth="1"/>
    <col min="10242" max="10242" width="22.140625" style="1741" customWidth="1"/>
    <col min="10243" max="10245" width="19.7109375" style="1741" customWidth="1"/>
    <col min="10246" max="10250" width="18.85546875" style="1741" customWidth="1"/>
    <col min="10251" max="10496" width="11.42578125" style="1741"/>
    <col min="10497" max="10497" width="20.42578125" style="1741" customWidth="1"/>
    <col min="10498" max="10498" width="22.140625" style="1741" customWidth="1"/>
    <col min="10499" max="10501" width="19.7109375" style="1741" customWidth="1"/>
    <col min="10502" max="10506" width="18.85546875" style="1741" customWidth="1"/>
    <col min="10507" max="10752" width="11.42578125" style="1741"/>
    <col min="10753" max="10753" width="20.42578125" style="1741" customWidth="1"/>
    <col min="10754" max="10754" width="22.140625" style="1741" customWidth="1"/>
    <col min="10755" max="10757" width="19.7109375" style="1741" customWidth="1"/>
    <col min="10758" max="10762" width="18.85546875" style="1741" customWidth="1"/>
    <col min="10763" max="11008" width="11.42578125" style="1741"/>
    <col min="11009" max="11009" width="20.42578125" style="1741" customWidth="1"/>
    <col min="11010" max="11010" width="22.140625" style="1741" customWidth="1"/>
    <col min="11011" max="11013" width="19.7109375" style="1741" customWidth="1"/>
    <col min="11014" max="11018" width="18.85546875" style="1741" customWidth="1"/>
    <col min="11019" max="11264" width="11.42578125" style="1741"/>
    <col min="11265" max="11265" width="20.42578125" style="1741" customWidth="1"/>
    <col min="11266" max="11266" width="22.140625" style="1741" customWidth="1"/>
    <col min="11267" max="11269" width="19.7109375" style="1741" customWidth="1"/>
    <col min="11270" max="11274" width="18.85546875" style="1741" customWidth="1"/>
    <col min="11275" max="11520" width="11.42578125" style="1741"/>
    <col min="11521" max="11521" width="20.42578125" style="1741" customWidth="1"/>
    <col min="11522" max="11522" width="22.140625" style="1741" customWidth="1"/>
    <col min="11523" max="11525" width="19.7109375" style="1741" customWidth="1"/>
    <col min="11526" max="11530" width="18.85546875" style="1741" customWidth="1"/>
    <col min="11531" max="11776" width="11.42578125" style="1741"/>
    <col min="11777" max="11777" width="20.42578125" style="1741" customWidth="1"/>
    <col min="11778" max="11778" width="22.140625" style="1741" customWidth="1"/>
    <col min="11779" max="11781" width="19.7109375" style="1741" customWidth="1"/>
    <col min="11782" max="11786" width="18.85546875" style="1741" customWidth="1"/>
    <col min="11787" max="12032" width="11.42578125" style="1741"/>
    <col min="12033" max="12033" width="20.42578125" style="1741" customWidth="1"/>
    <col min="12034" max="12034" width="22.140625" style="1741" customWidth="1"/>
    <col min="12035" max="12037" width="19.7109375" style="1741" customWidth="1"/>
    <col min="12038" max="12042" width="18.85546875" style="1741" customWidth="1"/>
    <col min="12043" max="12288" width="11.42578125" style="1741"/>
    <col min="12289" max="12289" width="20.42578125" style="1741" customWidth="1"/>
    <col min="12290" max="12290" width="22.140625" style="1741" customWidth="1"/>
    <col min="12291" max="12293" width="19.7109375" style="1741" customWidth="1"/>
    <col min="12294" max="12298" width="18.85546875" style="1741" customWidth="1"/>
    <col min="12299" max="12544" width="11.42578125" style="1741"/>
    <col min="12545" max="12545" width="20.42578125" style="1741" customWidth="1"/>
    <col min="12546" max="12546" width="22.140625" style="1741" customWidth="1"/>
    <col min="12547" max="12549" width="19.7109375" style="1741" customWidth="1"/>
    <col min="12550" max="12554" width="18.85546875" style="1741" customWidth="1"/>
    <col min="12555" max="12800" width="11.42578125" style="1741"/>
    <col min="12801" max="12801" width="20.42578125" style="1741" customWidth="1"/>
    <col min="12802" max="12802" width="22.140625" style="1741" customWidth="1"/>
    <col min="12803" max="12805" width="19.7109375" style="1741" customWidth="1"/>
    <col min="12806" max="12810" width="18.85546875" style="1741" customWidth="1"/>
    <col min="12811" max="13056" width="11.42578125" style="1741"/>
    <col min="13057" max="13057" width="20.42578125" style="1741" customWidth="1"/>
    <col min="13058" max="13058" width="22.140625" style="1741" customWidth="1"/>
    <col min="13059" max="13061" width="19.7109375" style="1741" customWidth="1"/>
    <col min="13062" max="13066" width="18.85546875" style="1741" customWidth="1"/>
    <col min="13067" max="13312" width="11.42578125" style="1741"/>
    <col min="13313" max="13313" width="20.42578125" style="1741" customWidth="1"/>
    <col min="13314" max="13314" width="22.140625" style="1741" customWidth="1"/>
    <col min="13315" max="13317" width="19.7109375" style="1741" customWidth="1"/>
    <col min="13318" max="13322" width="18.85546875" style="1741" customWidth="1"/>
    <col min="13323" max="13568" width="11.42578125" style="1741"/>
    <col min="13569" max="13569" width="20.42578125" style="1741" customWidth="1"/>
    <col min="13570" max="13570" width="22.140625" style="1741" customWidth="1"/>
    <col min="13571" max="13573" width="19.7109375" style="1741" customWidth="1"/>
    <col min="13574" max="13578" width="18.85546875" style="1741" customWidth="1"/>
    <col min="13579" max="13824" width="11.42578125" style="1741"/>
    <col min="13825" max="13825" width="20.42578125" style="1741" customWidth="1"/>
    <col min="13826" max="13826" width="22.140625" style="1741" customWidth="1"/>
    <col min="13827" max="13829" width="19.7109375" style="1741" customWidth="1"/>
    <col min="13830" max="13834" width="18.85546875" style="1741" customWidth="1"/>
    <col min="13835" max="14080" width="11.42578125" style="1741"/>
    <col min="14081" max="14081" width="20.42578125" style="1741" customWidth="1"/>
    <col min="14082" max="14082" width="22.140625" style="1741" customWidth="1"/>
    <col min="14083" max="14085" width="19.7109375" style="1741" customWidth="1"/>
    <col min="14086" max="14090" width="18.85546875" style="1741" customWidth="1"/>
    <col min="14091" max="14336" width="11.42578125" style="1741"/>
    <col min="14337" max="14337" width="20.42578125" style="1741" customWidth="1"/>
    <col min="14338" max="14338" width="22.140625" style="1741" customWidth="1"/>
    <col min="14339" max="14341" width="19.7109375" style="1741" customWidth="1"/>
    <col min="14342" max="14346" width="18.85546875" style="1741" customWidth="1"/>
    <col min="14347" max="14592" width="11.42578125" style="1741"/>
    <col min="14593" max="14593" width="20.42578125" style="1741" customWidth="1"/>
    <col min="14594" max="14594" width="22.140625" style="1741" customWidth="1"/>
    <col min="14595" max="14597" width="19.7109375" style="1741" customWidth="1"/>
    <col min="14598" max="14602" width="18.85546875" style="1741" customWidth="1"/>
    <col min="14603" max="14848" width="11.42578125" style="1741"/>
    <col min="14849" max="14849" width="20.42578125" style="1741" customWidth="1"/>
    <col min="14850" max="14850" width="22.140625" style="1741" customWidth="1"/>
    <col min="14851" max="14853" width="19.7109375" style="1741" customWidth="1"/>
    <col min="14854" max="14858" width="18.85546875" style="1741" customWidth="1"/>
    <col min="14859" max="15104" width="11.42578125" style="1741"/>
    <col min="15105" max="15105" width="20.42578125" style="1741" customWidth="1"/>
    <col min="15106" max="15106" width="22.140625" style="1741" customWidth="1"/>
    <col min="15107" max="15109" width="19.7109375" style="1741" customWidth="1"/>
    <col min="15110" max="15114" width="18.85546875" style="1741" customWidth="1"/>
    <col min="15115" max="15360" width="11.42578125" style="1741"/>
    <col min="15361" max="15361" width="20.42578125" style="1741" customWidth="1"/>
    <col min="15362" max="15362" width="22.140625" style="1741" customWidth="1"/>
    <col min="15363" max="15365" width="19.7109375" style="1741" customWidth="1"/>
    <col min="15366" max="15370" width="18.85546875" style="1741" customWidth="1"/>
    <col min="15371" max="15616" width="11.42578125" style="1741"/>
    <col min="15617" max="15617" width="20.42578125" style="1741" customWidth="1"/>
    <col min="15618" max="15618" width="22.140625" style="1741" customWidth="1"/>
    <col min="15619" max="15621" width="19.7109375" style="1741" customWidth="1"/>
    <col min="15622" max="15626" width="18.85546875" style="1741" customWidth="1"/>
    <col min="15627" max="15872" width="11.42578125" style="1741"/>
    <col min="15873" max="15873" width="20.42578125" style="1741" customWidth="1"/>
    <col min="15874" max="15874" width="22.140625" style="1741" customWidth="1"/>
    <col min="15875" max="15877" width="19.7109375" style="1741" customWidth="1"/>
    <col min="15878" max="15882" width="18.85546875" style="1741" customWidth="1"/>
    <col min="15883" max="16128" width="11.42578125" style="1741"/>
    <col min="16129" max="16129" width="20.42578125" style="1741" customWidth="1"/>
    <col min="16130" max="16130" width="22.140625" style="1741" customWidth="1"/>
    <col min="16131" max="16133" width="19.7109375" style="1741" customWidth="1"/>
    <col min="16134" max="16138" width="18.85546875" style="1741" customWidth="1"/>
    <col min="16139" max="16384" width="11.42578125" style="1741"/>
  </cols>
  <sheetData>
    <row r="1" spans="1:10" s="1483" customFormat="1" ht="15.75">
      <c r="A1" s="3309">
        <v>72</v>
      </c>
      <c r="B1" s="3309"/>
      <c r="C1" s="3309"/>
      <c r="D1" s="3309"/>
      <c r="E1" s="3309"/>
      <c r="F1" s="3309"/>
      <c r="G1" s="3309"/>
      <c r="H1" s="3309"/>
      <c r="I1" s="3309"/>
      <c r="J1" s="3309"/>
    </row>
    <row r="2" spans="1:10" s="1483" customFormat="1" ht="15"/>
    <row r="3" spans="1:10" s="1483" customFormat="1" ht="15">
      <c r="A3" s="1848" t="s">
        <v>6</v>
      </c>
      <c r="B3" s="1849"/>
      <c r="D3" s="1850"/>
      <c r="G3" s="1851" t="s">
        <v>1988</v>
      </c>
      <c r="H3" s="1852"/>
      <c r="I3" s="1852"/>
      <c r="J3" s="1853"/>
    </row>
    <row r="4" spans="1:10" s="1483" customFormat="1" ht="15.75">
      <c r="A4" s="1854" t="s">
        <v>2303</v>
      </c>
      <c r="B4" s="1482"/>
      <c r="D4" s="1855"/>
    </row>
    <row r="5" spans="1:10" s="1483" customFormat="1" ht="15">
      <c r="E5" s="1483" t="s">
        <v>610</v>
      </c>
    </row>
    <row r="6" spans="1:10" s="1483" customFormat="1" ht="15">
      <c r="A6" s="1483" t="s">
        <v>262</v>
      </c>
      <c r="B6" s="1856"/>
    </row>
    <row r="7" spans="1:10" s="1483" customFormat="1" ht="15.75">
      <c r="A7" s="1483" t="str">
        <f>+'P 66 Détail des charges'!A7</f>
        <v>N° d'immatriculation fiscale:</v>
      </c>
      <c r="C7" s="1857"/>
      <c r="D7" s="1483" t="str">
        <f>+'P 66 Détail des charges'!D7</f>
        <v xml:space="preserve">Exercice clos le : </v>
      </c>
      <c r="E7" s="1858"/>
      <c r="F7" s="1483" t="s">
        <v>264</v>
      </c>
    </row>
    <row r="8" spans="1:10" s="1483" customFormat="1" ht="15"/>
    <row r="9" spans="1:10" s="1483" customFormat="1" ht="15.75">
      <c r="A9" s="3310" t="str">
        <f>+'P 71 Analyse coût d''achat'!A9:J9</f>
        <v>ETAT COMPLEMENTAIRE DU COMMISSARIAT DES IMPOTS / COMPTABILITE NATIONALE</v>
      </c>
      <c r="B9" s="3311"/>
      <c r="C9" s="3311"/>
      <c r="D9" s="3311"/>
      <c r="E9" s="3311"/>
      <c r="F9" s="3311"/>
      <c r="G9" s="3311"/>
      <c r="H9" s="3311"/>
      <c r="I9" s="3311"/>
      <c r="J9" s="3311"/>
    </row>
    <row r="10" spans="1:10" s="1893" customFormat="1" ht="15">
      <c r="C10" s="1894"/>
      <c r="D10" s="1894"/>
      <c r="F10" s="1895"/>
      <c r="G10" s="1894"/>
      <c r="H10" s="1894"/>
      <c r="J10" s="1894"/>
    </row>
    <row r="11" spans="1:10" s="1892" customFormat="1" ht="21" customHeight="1">
      <c r="A11" s="3318" t="s">
        <v>1760</v>
      </c>
      <c r="B11" s="3318"/>
      <c r="C11" s="3318"/>
      <c r="D11" s="3318"/>
      <c r="E11" s="3318"/>
      <c r="F11" s="3318"/>
      <c r="G11" s="3318"/>
      <c r="H11" s="3318"/>
      <c r="I11" s="3318"/>
      <c r="J11" s="3318"/>
    </row>
    <row r="12" spans="1:10" s="1892" customFormat="1" ht="18.75" customHeight="1"/>
    <row r="13" spans="1:10" s="1865" customFormat="1" ht="15.75">
      <c r="A13" s="1862"/>
      <c r="B13" s="1863"/>
      <c r="C13" s="1864" t="s">
        <v>1761</v>
      </c>
      <c r="D13" s="1864" t="s">
        <v>1762</v>
      </c>
      <c r="E13" s="1864" t="s">
        <v>1762</v>
      </c>
      <c r="F13" s="1864" t="s">
        <v>1763</v>
      </c>
      <c r="G13" s="1864" t="s">
        <v>1764</v>
      </c>
      <c r="H13" s="1864" t="s">
        <v>1765</v>
      </c>
      <c r="I13" s="1864" t="s">
        <v>2273</v>
      </c>
      <c r="J13" s="1864" t="s">
        <v>341</v>
      </c>
    </row>
    <row r="14" spans="1:10" s="1865" customFormat="1" ht="15.75">
      <c r="A14" s="3316"/>
      <c r="B14" s="3317"/>
      <c r="C14" s="1868" t="s">
        <v>1766</v>
      </c>
      <c r="D14" s="1868" t="s">
        <v>1767</v>
      </c>
      <c r="E14" s="1868" t="s">
        <v>1767</v>
      </c>
      <c r="F14" s="1868" t="s">
        <v>1768</v>
      </c>
      <c r="G14" s="1868" t="s">
        <v>1769</v>
      </c>
      <c r="H14" s="1868" t="s">
        <v>1770</v>
      </c>
      <c r="I14" s="1868" t="s">
        <v>2274</v>
      </c>
      <c r="J14" s="1868"/>
    </row>
    <row r="15" spans="1:10" s="1865" customFormat="1" ht="15.75">
      <c r="A15" s="3316" t="s">
        <v>1771</v>
      </c>
      <c r="B15" s="3317"/>
      <c r="C15" s="1868" t="s">
        <v>1772</v>
      </c>
      <c r="D15" s="1868" t="s">
        <v>1773</v>
      </c>
      <c r="E15" s="1868" t="s">
        <v>1774</v>
      </c>
      <c r="F15" s="1868" t="s">
        <v>1775</v>
      </c>
      <c r="G15" s="1868" t="s">
        <v>1776</v>
      </c>
      <c r="H15" s="1868" t="s">
        <v>1777</v>
      </c>
      <c r="I15" s="1868" t="s">
        <v>2275</v>
      </c>
      <c r="J15" s="1868"/>
    </row>
    <row r="16" spans="1:10" s="1865" customFormat="1" ht="15.75">
      <c r="A16" s="3316" t="s">
        <v>1778</v>
      </c>
      <c r="B16" s="3317"/>
      <c r="C16" s="1868" t="s">
        <v>2086</v>
      </c>
      <c r="D16" s="1868"/>
      <c r="E16" s="1868"/>
      <c r="F16" s="1868" t="s">
        <v>1779</v>
      </c>
      <c r="G16" s="1868"/>
      <c r="H16" s="1868" t="s">
        <v>1780</v>
      </c>
      <c r="I16" s="1868"/>
      <c r="J16" s="1868"/>
    </row>
    <row r="17" spans="1:10" s="1865" customFormat="1" ht="15.75">
      <c r="A17" s="3316" t="s">
        <v>1781</v>
      </c>
      <c r="B17" s="3317"/>
      <c r="C17" s="1868"/>
      <c r="D17" s="1868"/>
      <c r="E17" s="1868"/>
      <c r="F17" s="1868"/>
      <c r="G17" s="1868"/>
      <c r="H17" s="1868" t="s">
        <v>1777</v>
      </c>
      <c r="I17" s="1868"/>
      <c r="J17" s="1868"/>
    </row>
    <row r="18" spans="1:10" s="1865" customFormat="1" ht="15.75">
      <c r="A18" s="1870"/>
      <c r="B18" s="1871"/>
      <c r="C18" s="1868"/>
      <c r="D18" s="1868"/>
      <c r="E18" s="1868"/>
      <c r="F18" s="1868"/>
      <c r="G18" s="1868"/>
      <c r="H18" s="1868" t="s">
        <v>1782</v>
      </c>
      <c r="I18" s="1868"/>
      <c r="J18" s="1868"/>
    </row>
    <row r="19" spans="1:10" s="1865" customFormat="1" ht="15.75">
      <c r="A19" s="1870"/>
      <c r="B19" s="1871"/>
      <c r="C19" s="1868"/>
      <c r="D19" s="1868"/>
      <c r="E19" s="1868"/>
      <c r="F19" s="1868"/>
      <c r="G19" s="1868"/>
      <c r="H19" s="1868"/>
      <c r="I19" s="1868"/>
      <c r="J19" s="1868"/>
    </row>
    <row r="20" spans="1:10" s="1865" customFormat="1" ht="15.75">
      <c r="A20" s="1870"/>
      <c r="B20" s="1871"/>
      <c r="C20" s="1868">
        <v>1</v>
      </c>
      <c r="D20" s="1868">
        <v>2</v>
      </c>
      <c r="E20" s="1868">
        <v>3</v>
      </c>
      <c r="F20" s="1868">
        <v>4</v>
      </c>
      <c r="G20" s="1868">
        <v>5</v>
      </c>
      <c r="H20" s="1868" t="s">
        <v>1783</v>
      </c>
      <c r="I20" s="1868">
        <v>7</v>
      </c>
      <c r="J20" s="1868" t="s">
        <v>1784</v>
      </c>
    </row>
    <row r="21" spans="1:10" s="1865" customFormat="1" ht="15.75">
      <c r="A21" s="1872"/>
      <c r="B21" s="1873"/>
      <c r="C21" s="1874"/>
      <c r="D21" s="1874"/>
      <c r="E21" s="1874"/>
      <c r="F21" s="1874"/>
      <c r="G21" s="1874"/>
      <c r="H21" s="1874"/>
      <c r="I21" s="1874"/>
      <c r="J21" s="1874"/>
    </row>
    <row r="22" spans="1:10" s="1859" customFormat="1" ht="15.75">
      <c r="A22" s="1875" t="s">
        <v>1751</v>
      </c>
      <c r="B22" s="1875" t="s">
        <v>1752</v>
      </c>
      <c r="C22" s="1876"/>
      <c r="D22" s="1876"/>
      <c r="E22" s="1876"/>
      <c r="F22" s="1876"/>
      <c r="G22" s="1876"/>
      <c r="H22" s="1876"/>
      <c r="I22" s="1876"/>
      <c r="J22" s="1876"/>
    </row>
    <row r="23" spans="1:10" s="1859" customFormat="1" ht="13.5" customHeight="1">
      <c r="A23" s="1877"/>
      <c r="B23" s="1877"/>
      <c r="C23" s="1896"/>
      <c r="D23" s="1896"/>
      <c r="E23" s="1896"/>
      <c r="F23" s="1896"/>
      <c r="G23" s="1896"/>
      <c r="H23" s="1897"/>
      <c r="I23" s="1896"/>
      <c r="J23" s="1897"/>
    </row>
    <row r="24" spans="1:10" s="1859" customFormat="1" ht="13.5" customHeight="1">
      <c r="A24" s="1880"/>
      <c r="B24" s="1880"/>
      <c r="C24" s="1898"/>
      <c r="D24" s="1898"/>
      <c r="E24" s="1898"/>
      <c r="F24" s="1898"/>
      <c r="G24" s="1898"/>
      <c r="H24" s="1899"/>
      <c r="I24" s="1898"/>
      <c r="J24" s="1899"/>
    </row>
    <row r="25" spans="1:10" s="1859" customFormat="1" ht="13.5" customHeight="1">
      <c r="A25" s="1880"/>
      <c r="B25" s="1880"/>
      <c r="C25" s="1898"/>
      <c r="D25" s="1898"/>
      <c r="E25" s="1898"/>
      <c r="F25" s="1898"/>
      <c r="G25" s="1898"/>
      <c r="H25" s="1899"/>
      <c r="I25" s="1898"/>
      <c r="J25" s="1899"/>
    </row>
    <row r="26" spans="1:10" s="1859" customFormat="1" ht="13.5" customHeight="1">
      <c r="A26" s="1880"/>
      <c r="B26" s="1880"/>
      <c r="C26" s="1898"/>
      <c r="D26" s="1898"/>
      <c r="E26" s="1898"/>
      <c r="F26" s="1898"/>
      <c r="G26" s="1898"/>
      <c r="H26" s="1899"/>
      <c r="I26" s="1898"/>
      <c r="J26" s="1899"/>
    </row>
    <row r="27" spans="1:10" s="1859" customFormat="1" ht="13.5" customHeight="1">
      <c r="A27" s="1880"/>
      <c r="B27" s="1880"/>
      <c r="C27" s="1898"/>
      <c r="D27" s="1898"/>
      <c r="E27" s="1898"/>
      <c r="F27" s="1898"/>
      <c r="G27" s="1898"/>
      <c r="H27" s="1899"/>
      <c r="I27" s="1898"/>
      <c r="J27" s="1899"/>
    </row>
    <row r="28" spans="1:10" s="1859" customFormat="1" ht="13.5" customHeight="1">
      <c r="A28" s="1880"/>
      <c r="B28" s="1880"/>
      <c r="C28" s="1898"/>
      <c r="D28" s="1898"/>
      <c r="E28" s="1898"/>
      <c r="F28" s="1898"/>
      <c r="G28" s="1898"/>
      <c r="H28" s="1899"/>
      <c r="I28" s="1898"/>
      <c r="J28" s="1899"/>
    </row>
    <row r="29" spans="1:10" s="1859" customFormat="1" ht="13.5" customHeight="1">
      <c r="A29" s="1880"/>
      <c r="B29" s="1880"/>
      <c r="C29" s="1898"/>
      <c r="D29" s="1898"/>
      <c r="E29" s="1898"/>
      <c r="F29" s="1898"/>
      <c r="G29" s="1898"/>
      <c r="H29" s="1899"/>
      <c r="I29" s="1898"/>
      <c r="J29" s="1899"/>
    </row>
    <row r="30" spans="1:10" s="1859" customFormat="1" ht="13.5" customHeight="1">
      <c r="A30" s="1880"/>
      <c r="B30" s="1880"/>
      <c r="C30" s="1898"/>
      <c r="D30" s="1898"/>
      <c r="E30" s="1898"/>
      <c r="F30" s="1898"/>
      <c r="G30" s="1898"/>
      <c r="H30" s="1899"/>
      <c r="I30" s="1898"/>
      <c r="J30" s="1899"/>
    </row>
    <row r="31" spans="1:10" s="1859" customFormat="1" ht="13.5" customHeight="1">
      <c r="A31" s="1880"/>
      <c r="B31" s="1880"/>
      <c r="C31" s="1898"/>
      <c r="D31" s="1898"/>
      <c r="E31" s="1898"/>
      <c r="F31" s="1898"/>
      <c r="G31" s="1898"/>
      <c r="H31" s="1899"/>
      <c r="I31" s="1898"/>
      <c r="J31" s="1899"/>
    </row>
    <row r="32" spans="1:10" s="1859" customFormat="1" ht="13.5" customHeight="1">
      <c r="A32" s="1880"/>
      <c r="B32" s="1880"/>
      <c r="C32" s="1898"/>
      <c r="D32" s="1898"/>
      <c r="E32" s="1898"/>
      <c r="F32" s="1898"/>
      <c r="G32" s="1898"/>
      <c r="H32" s="1899"/>
      <c r="I32" s="1898"/>
      <c r="J32" s="1899"/>
    </row>
    <row r="33" spans="1:10" s="1859" customFormat="1" ht="13.5" customHeight="1">
      <c r="A33" s="1880"/>
      <c r="B33" s="1880"/>
      <c r="C33" s="1898"/>
      <c r="D33" s="1898"/>
      <c r="E33" s="1898"/>
      <c r="F33" s="1898"/>
      <c r="G33" s="1898"/>
      <c r="H33" s="1899"/>
      <c r="I33" s="1898"/>
      <c r="J33" s="1899"/>
    </row>
    <row r="34" spans="1:10" s="1859" customFormat="1" ht="13.5" customHeight="1">
      <c r="A34" s="1880"/>
      <c r="B34" s="1880"/>
      <c r="C34" s="1898"/>
      <c r="D34" s="1898"/>
      <c r="E34" s="1898"/>
      <c r="F34" s="1898"/>
      <c r="G34" s="1898"/>
      <c r="H34" s="1899"/>
      <c r="I34" s="1898"/>
      <c r="J34" s="1899"/>
    </row>
    <row r="35" spans="1:10" s="1859" customFormat="1" ht="13.5" customHeight="1">
      <c r="A35" s="1880"/>
      <c r="B35" s="1880"/>
      <c r="C35" s="1898"/>
      <c r="D35" s="1898"/>
      <c r="E35" s="1898"/>
      <c r="F35" s="1898"/>
      <c r="G35" s="1898"/>
      <c r="H35" s="1899"/>
      <c r="I35" s="1898"/>
      <c r="J35" s="1899"/>
    </row>
    <row r="36" spans="1:10" s="1859" customFormat="1" ht="13.5" customHeight="1">
      <c r="A36" s="1880"/>
      <c r="B36" s="1880"/>
      <c r="C36" s="1898"/>
      <c r="D36" s="1898"/>
      <c r="E36" s="1898"/>
      <c r="F36" s="1898"/>
      <c r="G36" s="1898"/>
      <c r="H36" s="1899"/>
      <c r="I36" s="1898"/>
      <c r="J36" s="1899"/>
    </row>
    <row r="37" spans="1:10" s="1859" customFormat="1" ht="13.5" customHeight="1">
      <c r="A37" s="1880"/>
      <c r="B37" s="1880"/>
      <c r="C37" s="1898"/>
      <c r="D37" s="1898"/>
      <c r="E37" s="1898"/>
      <c r="F37" s="1898"/>
      <c r="G37" s="1898"/>
      <c r="H37" s="1899"/>
      <c r="I37" s="1898"/>
      <c r="J37" s="1899"/>
    </row>
    <row r="38" spans="1:10" s="1859" customFormat="1" ht="13.5" customHeight="1">
      <c r="A38" s="1880"/>
      <c r="B38" s="1880"/>
      <c r="C38" s="1898"/>
      <c r="D38" s="1898"/>
      <c r="E38" s="1898"/>
      <c r="F38" s="1898"/>
      <c r="G38" s="1898"/>
      <c r="H38" s="1899"/>
      <c r="I38" s="1898"/>
      <c r="J38" s="1899"/>
    </row>
    <row r="39" spans="1:10" s="1859" customFormat="1" ht="13.5" customHeight="1">
      <c r="A39" s="1880"/>
      <c r="B39" s="1880"/>
      <c r="C39" s="1898"/>
      <c r="D39" s="1898"/>
      <c r="E39" s="1898"/>
      <c r="F39" s="1898"/>
      <c r="G39" s="1898"/>
      <c r="H39" s="1899"/>
      <c r="I39" s="1898"/>
      <c r="J39" s="1899"/>
    </row>
    <row r="40" spans="1:10" s="1859" customFormat="1" ht="13.5" customHeight="1">
      <c r="A40" s="1880"/>
      <c r="B40" s="1880"/>
      <c r="C40" s="1898"/>
      <c r="D40" s="1898"/>
      <c r="E40" s="1898"/>
      <c r="F40" s="1898"/>
      <c r="G40" s="1898"/>
      <c r="H40" s="1899"/>
      <c r="I40" s="1898"/>
      <c r="J40" s="1899"/>
    </row>
    <row r="41" spans="1:10" s="1859" customFormat="1" ht="13.5" customHeight="1">
      <c r="A41" s="1883"/>
      <c r="B41" s="1883"/>
      <c r="C41" s="1900"/>
      <c r="D41" s="1900"/>
      <c r="E41" s="1900"/>
      <c r="F41" s="1900"/>
      <c r="G41" s="1900"/>
      <c r="H41" s="1901"/>
      <c r="I41" s="1900"/>
      <c r="J41" s="1901"/>
    </row>
    <row r="42" spans="1:10" s="1865" customFormat="1" ht="15.75">
      <c r="A42" s="1886" t="s">
        <v>818</v>
      </c>
      <c r="B42" s="3306"/>
      <c r="C42" s="3313"/>
      <c r="D42" s="3313"/>
      <c r="E42" s="3313"/>
      <c r="F42" s="3313"/>
      <c r="G42" s="3313"/>
      <c r="H42" s="3299"/>
      <c r="I42" s="3313"/>
      <c r="J42" s="3299"/>
    </row>
    <row r="43" spans="1:10" s="1865" customFormat="1" ht="15.75">
      <c r="A43" s="1886" t="s">
        <v>1785</v>
      </c>
      <c r="B43" s="3307"/>
      <c r="C43" s="3314"/>
      <c r="D43" s="3314"/>
      <c r="E43" s="3314"/>
      <c r="F43" s="3314"/>
      <c r="G43" s="3314"/>
      <c r="H43" s="3300"/>
      <c r="I43" s="3314"/>
      <c r="J43" s="3300"/>
    </row>
    <row r="44" spans="1:10" s="1865" customFormat="1" ht="15.75">
      <c r="A44" s="1886" t="s">
        <v>300</v>
      </c>
      <c r="B44" s="3307"/>
      <c r="C44" s="3314"/>
      <c r="D44" s="3314"/>
      <c r="E44" s="3314"/>
      <c r="F44" s="3314"/>
      <c r="G44" s="3314"/>
      <c r="H44" s="3300"/>
      <c r="I44" s="3314"/>
      <c r="J44" s="3300"/>
    </row>
    <row r="45" spans="1:10" s="1865" customFormat="1" ht="15.75">
      <c r="A45" s="1886" t="s">
        <v>1754</v>
      </c>
      <c r="B45" s="3308"/>
      <c r="C45" s="3315"/>
      <c r="D45" s="3315"/>
      <c r="E45" s="3315"/>
      <c r="F45" s="3315"/>
      <c r="G45" s="3315"/>
      <c r="H45" s="3301"/>
      <c r="I45" s="3315"/>
      <c r="J45" s="3301"/>
    </row>
    <row r="46" spans="1:10" s="1865" customFormat="1" ht="15.75">
      <c r="A46" s="1887" t="s">
        <v>1755</v>
      </c>
      <c r="B46" s="3306"/>
      <c r="C46" s="3313"/>
      <c r="D46" s="3313"/>
      <c r="E46" s="3313"/>
      <c r="F46" s="3313"/>
      <c r="G46" s="3313"/>
      <c r="H46" s="3299"/>
      <c r="I46" s="3313"/>
      <c r="J46" s="3299"/>
    </row>
    <row r="47" spans="1:10" s="1865" customFormat="1" ht="15.75">
      <c r="A47" s="1886" t="s">
        <v>1757</v>
      </c>
      <c r="B47" s="3307"/>
      <c r="C47" s="3314"/>
      <c r="D47" s="3314"/>
      <c r="E47" s="3314"/>
      <c r="F47" s="3314"/>
      <c r="G47" s="3314"/>
      <c r="H47" s="3300"/>
      <c r="I47" s="3314"/>
      <c r="J47" s="3300"/>
    </row>
    <row r="48" spans="1:10" s="1865" customFormat="1" ht="15.75">
      <c r="A48" s="1888"/>
      <c r="B48" s="3308"/>
      <c r="C48" s="3315"/>
      <c r="D48" s="3315"/>
      <c r="E48" s="3315"/>
      <c r="F48" s="3315"/>
      <c r="G48" s="3315"/>
      <c r="H48" s="3301"/>
      <c r="I48" s="3315"/>
      <c r="J48" s="3301"/>
    </row>
    <row r="49" spans="1:10" s="1865" customFormat="1" ht="15.75">
      <c r="A49" s="1886" t="s">
        <v>661</v>
      </c>
      <c r="B49" s="3306"/>
      <c r="C49" s="3299"/>
      <c r="D49" s="3299"/>
      <c r="E49" s="3299"/>
      <c r="F49" s="3299"/>
      <c r="G49" s="3299"/>
      <c r="H49" s="3299"/>
      <c r="I49" s="3299"/>
      <c r="J49" s="3299"/>
    </row>
    <row r="50" spans="1:10" s="1865" customFormat="1" ht="15.75">
      <c r="A50" s="1888" t="s">
        <v>1758</v>
      </c>
      <c r="B50" s="3308"/>
      <c r="C50" s="3301"/>
      <c r="D50" s="3301"/>
      <c r="E50" s="3301"/>
      <c r="F50" s="3301"/>
      <c r="G50" s="3301"/>
      <c r="H50" s="3301"/>
      <c r="I50" s="3301"/>
      <c r="J50" s="3301"/>
    </row>
    <row r="51" spans="1:10" s="1859" customFormat="1" ht="15">
      <c r="C51" s="1892" t="s">
        <v>1759</v>
      </c>
    </row>
    <row r="52" spans="1:10" s="1859" customFormat="1" ht="15"/>
  </sheetData>
  <sheetProtection selectLockedCells="1" selectUnlockedCells="1"/>
  <mergeCells count="34">
    <mergeCell ref="A16:B16"/>
    <mergeCell ref="A1:J1"/>
    <mergeCell ref="A9:J9"/>
    <mergeCell ref="A11:J11"/>
    <mergeCell ref="A14:B14"/>
    <mergeCell ref="A15:B15"/>
    <mergeCell ref="F42:F45"/>
    <mergeCell ref="A17:B17"/>
    <mergeCell ref="B42:B45"/>
    <mergeCell ref="C42:C45"/>
    <mergeCell ref="D42:D45"/>
    <mergeCell ref="E42:E45"/>
    <mergeCell ref="G42:G45"/>
    <mergeCell ref="H42:H45"/>
    <mergeCell ref="I42:I45"/>
    <mergeCell ref="I49:I50"/>
    <mergeCell ref="J42:J45"/>
    <mergeCell ref="G46:G48"/>
    <mergeCell ref="J49:J50"/>
    <mergeCell ref="H46:H48"/>
    <mergeCell ref="I46:I48"/>
    <mergeCell ref="J46:J48"/>
    <mergeCell ref="G49:G50"/>
    <mergeCell ref="H49:H50"/>
    <mergeCell ref="B49:B50"/>
    <mergeCell ref="C49:C50"/>
    <mergeCell ref="D49:D50"/>
    <mergeCell ref="E49:E50"/>
    <mergeCell ref="F49:F50"/>
    <mergeCell ref="B46:B48"/>
    <mergeCell ref="C46:C48"/>
    <mergeCell ref="D46:D48"/>
    <mergeCell ref="E46:E48"/>
    <mergeCell ref="F46:F48"/>
  </mergeCells>
  <printOptions horizontalCentered="1"/>
  <pageMargins left="0" right="0" top="0.39370078740157483" bottom="0.39370078740157483" header="0.51181102362204722" footer="0.51181102362204722"/>
  <headerFooter alignWithMargins="0"/>
  <colBreaks count="1" manualBreakCount="1">
    <brk id="10" max="1048575" man="1"/>
  </colBreaks>
  <drawing r:id="rId1"/>
</worksheet>
</file>

<file path=xl/worksheets/sheet72.xml><?xml version="1.0" encoding="utf-8"?>
<worksheet xmlns="http://schemas.openxmlformats.org/spreadsheetml/2006/main" xmlns:r="http://schemas.openxmlformats.org/officeDocument/2006/relationships">
  <sheetPr>
    <tabColor rgb="FF92D050"/>
  </sheetPr>
  <dimension ref="A1:L39"/>
  <sheetViews>
    <sheetView showGridLines="0" zoomScale="130" zoomScaleNormal="130" zoomScalePageLayoutView="130" workbookViewId="0">
      <selection activeCell="I18" sqref="I18"/>
    </sheetView>
  </sheetViews>
  <sheetFormatPr baseColWidth="10" defaultColWidth="10.85546875" defaultRowHeight="15"/>
  <cols>
    <col min="1" max="1" width="4.85546875" style="1642" customWidth="1"/>
    <col min="2" max="2" width="25.7109375" style="1642" customWidth="1"/>
    <col min="3" max="11" width="15.7109375" style="1642" customWidth="1"/>
    <col min="12" max="16384" width="10.85546875" style="1642"/>
  </cols>
  <sheetData>
    <row r="1" spans="1:12">
      <c r="B1" s="1624"/>
      <c r="C1" s="1624"/>
      <c r="D1" s="1624"/>
      <c r="E1" s="1662">
        <v>73</v>
      </c>
      <c r="F1" s="1624"/>
      <c r="G1" s="1624"/>
      <c r="H1" s="1624"/>
      <c r="I1" s="1624"/>
    </row>
    <row r="2" spans="1:12" s="1452" customFormat="1" ht="7.5" customHeight="1"/>
    <row r="3" spans="1:12" s="1452" customFormat="1" ht="12" customHeight="1">
      <c r="A3" s="1485" t="s">
        <v>6</v>
      </c>
      <c r="B3" s="1516"/>
      <c r="D3" s="1510"/>
      <c r="G3" s="1517" t="s">
        <v>1988</v>
      </c>
      <c r="H3" s="1489"/>
      <c r="I3" s="1489"/>
      <c r="J3" s="1518"/>
    </row>
    <row r="4" spans="1:12" s="1452" customFormat="1" ht="12.75" customHeight="1">
      <c r="A4" s="1519" t="s">
        <v>2303</v>
      </c>
      <c r="B4" s="1520"/>
      <c r="D4" s="1521"/>
    </row>
    <row r="5" spans="1:12" s="1452" customFormat="1" ht="11.25" customHeight="1">
      <c r="E5" s="1522" t="s">
        <v>610</v>
      </c>
    </row>
    <row r="6" spans="1:12" s="1452" customFormat="1" ht="13.5" customHeight="1">
      <c r="A6" s="1522" t="s">
        <v>262</v>
      </c>
      <c r="B6" s="1632"/>
      <c r="E6" s="1522"/>
    </row>
    <row r="7" spans="1:12" s="1452" customFormat="1" ht="12" customHeight="1">
      <c r="A7" s="1522" t="str">
        <f>+'P 66 Détail des charges'!A7</f>
        <v>N° d'immatriculation fiscale:</v>
      </c>
      <c r="C7" s="1523"/>
      <c r="E7" s="1522" t="str">
        <f>+'P 66 Détail des charges'!D7</f>
        <v xml:space="preserve">Exercice clos le : </v>
      </c>
      <c r="F7" s="1524"/>
      <c r="G7" s="1522" t="s">
        <v>264</v>
      </c>
    </row>
    <row r="8" spans="1:12" s="1452" customFormat="1" ht="12" customHeight="1">
      <c r="A8" s="1522"/>
      <c r="C8" s="1668"/>
      <c r="E8" s="1522"/>
      <c r="F8" s="1524"/>
      <c r="G8" s="1522"/>
    </row>
    <row r="9" spans="1:12" s="1680" customFormat="1">
      <c r="A9" s="3337" t="str">
        <f>+'P 72 Analyse Production'!A9:J9</f>
        <v>ETAT COMPLEMENTAIRE DU COMMISSARIAT DES IMPOTS / COMPTABILITE NATIONALE</v>
      </c>
      <c r="B9" s="3337"/>
      <c r="C9" s="3337"/>
      <c r="D9" s="3337"/>
      <c r="E9" s="3337"/>
      <c r="F9" s="3337"/>
      <c r="G9" s="3337"/>
      <c r="H9" s="3337"/>
      <c r="I9" s="3337"/>
      <c r="J9" s="3337"/>
      <c r="K9" s="3337"/>
    </row>
    <row r="10" spans="1:12" s="1680" customFormat="1">
      <c r="A10" s="1699"/>
      <c r="B10" s="1699"/>
      <c r="C10" s="1699"/>
      <c r="D10" s="1699"/>
      <c r="E10" s="1699"/>
      <c r="F10" s="1699"/>
      <c r="G10" s="1699"/>
      <c r="H10" s="1699"/>
      <c r="I10" s="1699"/>
      <c r="J10" s="1699"/>
      <c r="K10" s="1699"/>
    </row>
    <row r="11" spans="1:12" ht="25.5" customHeight="1">
      <c r="A11" s="3338" t="s">
        <v>2203</v>
      </c>
      <c r="B11" s="3338"/>
      <c r="C11" s="3338"/>
      <c r="D11" s="3338"/>
      <c r="E11" s="3338"/>
      <c r="F11" s="3338"/>
      <c r="G11" s="3338"/>
      <c r="H11" s="3338"/>
      <c r="I11" s="3338"/>
      <c r="J11" s="3338"/>
      <c r="K11" s="3338"/>
      <c r="L11" s="1677"/>
    </row>
    <row r="12" spans="1:12" ht="15.75" thickBot="1">
      <c r="A12" s="3339" t="s">
        <v>2318</v>
      </c>
      <c r="B12" s="3339"/>
      <c r="C12" s="3339"/>
      <c r="D12" s="3339"/>
      <c r="E12" s="3339"/>
      <c r="F12" s="3339"/>
      <c r="G12" s="3339"/>
      <c r="H12" s="3339"/>
      <c r="I12" s="3339"/>
      <c r="J12" s="3339"/>
      <c r="K12" s="3339"/>
    </row>
    <row r="13" spans="1:12" s="1754" customFormat="1" ht="50.25" customHeight="1">
      <c r="A13" s="3322" t="s">
        <v>2204</v>
      </c>
      <c r="B13" s="3324" t="s">
        <v>2205</v>
      </c>
      <c r="C13" s="3326" t="s">
        <v>2206</v>
      </c>
      <c r="D13" s="3327"/>
      <c r="E13" s="3327"/>
      <c r="F13" s="3328"/>
      <c r="G13" s="3340" t="s">
        <v>2319</v>
      </c>
      <c r="H13" s="3341"/>
      <c r="I13" s="3331" t="s">
        <v>2207</v>
      </c>
      <c r="J13" s="3332"/>
      <c r="K13" s="3342" t="s">
        <v>2208</v>
      </c>
    </row>
    <row r="14" spans="1:12" s="1754" customFormat="1" ht="14.25">
      <c r="A14" s="3323"/>
      <c r="B14" s="3325"/>
      <c r="C14" s="1755" t="s">
        <v>2209</v>
      </c>
      <c r="D14" s="1755" t="s">
        <v>2210</v>
      </c>
      <c r="E14" s="1902" t="s">
        <v>2211</v>
      </c>
      <c r="F14" s="1902" t="s">
        <v>2212</v>
      </c>
      <c r="G14" s="1755" t="s">
        <v>2213</v>
      </c>
      <c r="H14" s="1755" t="s">
        <v>673</v>
      </c>
      <c r="I14" s="1755" t="s">
        <v>2213</v>
      </c>
      <c r="J14" s="1903" t="s">
        <v>1824</v>
      </c>
      <c r="K14" s="3343"/>
    </row>
    <row r="15" spans="1:12" s="1754" customFormat="1">
      <c r="A15" s="1904">
        <v>1</v>
      </c>
      <c r="B15" s="1905" t="s">
        <v>2214</v>
      </c>
      <c r="C15" s="1906">
        <v>0</v>
      </c>
      <c r="D15" s="1906">
        <v>0</v>
      </c>
      <c r="E15" s="1906">
        <v>0</v>
      </c>
      <c r="F15" s="1906">
        <f t="shared" ref="F15:F18" si="0">C15+D15-E15</f>
        <v>0</v>
      </c>
      <c r="G15" s="1907">
        <v>0</v>
      </c>
      <c r="H15" s="1908">
        <f t="shared" ref="H15:H18" si="1">F15*G15</f>
        <v>0</v>
      </c>
      <c r="I15" s="1907">
        <v>0</v>
      </c>
      <c r="J15" s="1908">
        <f t="shared" ref="J15:J18" si="2">F15*I15</f>
        <v>0</v>
      </c>
      <c r="K15" s="1908">
        <f t="shared" ref="K15:K18" si="3">J15-H15</f>
        <v>0</v>
      </c>
      <c r="L15" s="1756"/>
    </row>
    <row r="16" spans="1:12" s="1754" customFormat="1" ht="14.25">
      <c r="A16" s="1757">
        <v>2</v>
      </c>
      <c r="B16" s="1905" t="s">
        <v>2215</v>
      </c>
      <c r="C16" s="1906">
        <v>0</v>
      </c>
      <c r="D16" s="1906">
        <v>0</v>
      </c>
      <c r="E16" s="1906">
        <v>0</v>
      </c>
      <c r="F16" s="1906">
        <f t="shared" si="0"/>
        <v>0</v>
      </c>
      <c r="G16" s="1907">
        <v>0</v>
      </c>
      <c r="H16" s="1908">
        <f t="shared" si="1"/>
        <v>0</v>
      </c>
      <c r="I16" s="1907">
        <v>0</v>
      </c>
      <c r="J16" s="1908">
        <f t="shared" si="2"/>
        <v>0</v>
      </c>
      <c r="K16" s="1908">
        <f t="shared" si="3"/>
        <v>0</v>
      </c>
    </row>
    <row r="17" spans="1:11" s="1754" customFormat="1" ht="14.25">
      <c r="A17" s="1757">
        <v>3</v>
      </c>
      <c r="B17" s="1905" t="s">
        <v>2216</v>
      </c>
      <c r="C17" s="1906">
        <v>0</v>
      </c>
      <c r="D17" s="1906">
        <v>0</v>
      </c>
      <c r="E17" s="1906">
        <v>0</v>
      </c>
      <c r="F17" s="1906">
        <f t="shared" si="0"/>
        <v>0</v>
      </c>
      <c r="G17" s="1907">
        <v>0</v>
      </c>
      <c r="H17" s="1908">
        <f t="shared" si="1"/>
        <v>0</v>
      </c>
      <c r="I17" s="1907">
        <v>0</v>
      </c>
      <c r="J17" s="1908">
        <f t="shared" si="2"/>
        <v>0</v>
      </c>
      <c r="K17" s="1908">
        <f t="shared" si="3"/>
        <v>0</v>
      </c>
    </row>
    <row r="18" spans="1:11" s="1754" customFormat="1" ht="14.25">
      <c r="A18" s="1757">
        <v>4</v>
      </c>
      <c r="B18" s="1905" t="s">
        <v>2217</v>
      </c>
      <c r="C18" s="1906">
        <v>0</v>
      </c>
      <c r="D18" s="1906">
        <v>0</v>
      </c>
      <c r="E18" s="1906">
        <v>0</v>
      </c>
      <c r="F18" s="1906">
        <f t="shared" si="0"/>
        <v>0</v>
      </c>
      <c r="G18" s="1907">
        <v>0</v>
      </c>
      <c r="H18" s="1908">
        <f t="shared" si="1"/>
        <v>0</v>
      </c>
      <c r="I18" s="1907">
        <v>0</v>
      </c>
      <c r="J18" s="1908">
        <f t="shared" si="2"/>
        <v>0</v>
      </c>
      <c r="K18" s="1908">
        <f t="shared" si="3"/>
        <v>0</v>
      </c>
    </row>
    <row r="19" spans="1:11" s="1754" customFormat="1" ht="16.5" thickBot="1">
      <c r="A19" s="1758" t="s">
        <v>492</v>
      </c>
      <c r="B19" s="1759" t="s">
        <v>2218</v>
      </c>
      <c r="C19" s="1760" t="s">
        <v>2219</v>
      </c>
      <c r="D19" s="1760" t="s">
        <v>2219</v>
      </c>
      <c r="E19" s="1760" t="s">
        <v>2219</v>
      </c>
      <c r="F19" s="1760" t="s">
        <v>2219</v>
      </c>
      <c r="G19" s="1761">
        <v>0</v>
      </c>
      <c r="H19" s="1761">
        <f>SUM(H15:H18)</f>
        <v>0</v>
      </c>
      <c r="I19" s="1761"/>
      <c r="J19" s="1762">
        <f>SUM(J15:J18)</f>
        <v>0</v>
      </c>
      <c r="K19" s="1763">
        <f>SUM(K15:K18)</f>
        <v>0</v>
      </c>
    </row>
    <row r="20" spans="1:11" ht="9.75" customHeight="1"/>
    <row r="21" spans="1:11">
      <c r="A21" s="3321" t="s">
        <v>2320</v>
      </c>
      <c r="B21" s="3321"/>
      <c r="C21" s="3321"/>
      <c r="D21" s="3321"/>
      <c r="E21" s="3321"/>
      <c r="F21" s="3321"/>
      <c r="G21" s="3321"/>
      <c r="H21" s="3321"/>
      <c r="I21" s="3321"/>
      <c r="J21" s="3321"/>
      <c r="K21" s="3321"/>
    </row>
    <row r="22" spans="1:11" ht="2.25" customHeight="1" thickBot="1">
      <c r="B22" s="1678"/>
      <c r="C22" s="1678"/>
      <c r="D22" s="1678"/>
      <c r="E22" s="1678"/>
      <c r="F22" s="1678"/>
      <c r="G22" s="1678"/>
      <c r="H22" s="1678"/>
      <c r="I22" s="1678"/>
      <c r="J22" s="1678"/>
      <c r="K22" s="1678"/>
    </row>
    <row r="23" spans="1:11" s="1754" customFormat="1" ht="41.25" customHeight="1">
      <c r="A23" s="3322" t="s">
        <v>2204</v>
      </c>
      <c r="B23" s="3324" t="s">
        <v>2205</v>
      </c>
      <c r="C23" s="3326" t="s">
        <v>2220</v>
      </c>
      <c r="D23" s="3327"/>
      <c r="E23" s="3327"/>
      <c r="F23" s="3328"/>
      <c r="G23" s="3329" t="s">
        <v>2321</v>
      </c>
      <c r="H23" s="3330"/>
      <c r="I23" s="3331" t="s">
        <v>2207</v>
      </c>
      <c r="J23" s="3334"/>
      <c r="K23" s="3335" t="s">
        <v>2208</v>
      </c>
    </row>
    <row r="24" spans="1:11" s="1754" customFormat="1" ht="14.25">
      <c r="A24" s="3323"/>
      <c r="B24" s="3325"/>
      <c r="C24" s="1755" t="s">
        <v>2209</v>
      </c>
      <c r="D24" s="1755" t="s">
        <v>2210</v>
      </c>
      <c r="E24" s="1902" t="s">
        <v>2211</v>
      </c>
      <c r="F24" s="1902" t="s">
        <v>2212</v>
      </c>
      <c r="G24" s="1755" t="s">
        <v>2213</v>
      </c>
      <c r="H24" s="1755" t="s">
        <v>673</v>
      </c>
      <c r="I24" s="1755" t="s">
        <v>2213</v>
      </c>
      <c r="J24" s="1903" t="s">
        <v>1824</v>
      </c>
      <c r="K24" s="3336"/>
    </row>
    <row r="25" spans="1:11" s="1754" customFormat="1">
      <c r="A25" s="1904">
        <v>1</v>
      </c>
      <c r="B25" s="1909"/>
      <c r="C25" s="1910">
        <v>0</v>
      </c>
      <c r="D25" s="1910">
        <v>0</v>
      </c>
      <c r="E25" s="1910">
        <v>0</v>
      </c>
      <c r="F25" s="1910">
        <f t="shared" ref="F25" si="4">C25+D25-E25</f>
        <v>0</v>
      </c>
      <c r="G25" s="1910">
        <v>0</v>
      </c>
      <c r="H25" s="1910">
        <f t="shared" ref="H25:H27" si="5">F25*G25</f>
        <v>0</v>
      </c>
      <c r="I25" s="1911">
        <v>0</v>
      </c>
      <c r="J25" s="1910">
        <f t="shared" ref="J25:J27" si="6">F25*I25</f>
        <v>0</v>
      </c>
      <c r="K25" s="1910">
        <f t="shared" ref="K25:K27" si="7">J25-H25</f>
        <v>0</v>
      </c>
    </row>
    <row r="26" spans="1:11" s="1754" customFormat="1">
      <c r="A26" s="1904">
        <v>2</v>
      </c>
      <c r="B26" s="1909"/>
      <c r="C26" s="1910">
        <v>0</v>
      </c>
      <c r="D26" s="1910">
        <v>0</v>
      </c>
      <c r="E26" s="1910">
        <v>0</v>
      </c>
      <c r="F26" s="1910">
        <f t="shared" ref="F26:F27" si="8">+C26+D26-E26</f>
        <v>0</v>
      </c>
      <c r="G26" s="1910">
        <v>0</v>
      </c>
      <c r="H26" s="1910">
        <f t="shared" si="5"/>
        <v>0</v>
      </c>
      <c r="I26" s="1911">
        <v>0</v>
      </c>
      <c r="J26" s="1910">
        <f t="shared" si="6"/>
        <v>0</v>
      </c>
      <c r="K26" s="1910">
        <f t="shared" si="7"/>
        <v>0</v>
      </c>
    </row>
    <row r="27" spans="1:11" s="1754" customFormat="1">
      <c r="A27" s="1904">
        <v>3</v>
      </c>
      <c r="B27" s="1909"/>
      <c r="C27" s="1910">
        <v>0</v>
      </c>
      <c r="D27" s="1910">
        <v>0</v>
      </c>
      <c r="E27" s="1910">
        <v>0</v>
      </c>
      <c r="F27" s="1910">
        <f t="shared" si="8"/>
        <v>0</v>
      </c>
      <c r="G27" s="1910">
        <v>0</v>
      </c>
      <c r="H27" s="1910">
        <f t="shared" si="5"/>
        <v>0</v>
      </c>
      <c r="I27" s="1911">
        <v>0</v>
      </c>
      <c r="J27" s="1910">
        <f t="shared" si="6"/>
        <v>0</v>
      </c>
      <c r="K27" s="1910">
        <f t="shared" si="7"/>
        <v>0</v>
      </c>
    </row>
    <row r="28" spans="1:11" s="1754" customFormat="1">
      <c r="A28" s="1904">
        <v>4</v>
      </c>
      <c r="B28" s="1909"/>
      <c r="C28" s="1910">
        <v>0</v>
      </c>
      <c r="D28" s="1910">
        <v>0</v>
      </c>
      <c r="E28" s="1910">
        <v>0</v>
      </c>
      <c r="F28" s="1910">
        <v>0</v>
      </c>
      <c r="G28" s="1910">
        <v>0</v>
      </c>
      <c r="H28" s="1910">
        <v>0</v>
      </c>
      <c r="I28" s="1910">
        <v>0</v>
      </c>
      <c r="J28" s="1910">
        <v>0</v>
      </c>
      <c r="K28" s="1910">
        <v>0</v>
      </c>
    </row>
    <row r="29" spans="1:11" s="1754" customFormat="1" ht="16.5" thickBot="1">
      <c r="A29" s="1764" t="s">
        <v>493</v>
      </c>
      <c r="B29" s="1765" t="s">
        <v>2218</v>
      </c>
      <c r="C29" s="1766" t="s">
        <v>2219</v>
      </c>
      <c r="D29" s="1766" t="s">
        <v>2219</v>
      </c>
      <c r="E29" s="1766" t="s">
        <v>2219</v>
      </c>
      <c r="F29" s="1766" t="s">
        <v>2219</v>
      </c>
      <c r="G29" s="1767">
        <v>0</v>
      </c>
      <c r="H29" s="1767">
        <f>SUM(H25:H28)</f>
        <v>0</v>
      </c>
      <c r="I29" s="1767"/>
      <c r="J29" s="1768">
        <f>SUM(J25:J28)</f>
        <v>0</v>
      </c>
      <c r="K29" s="1769">
        <f>SUM(K25:K28)</f>
        <v>0</v>
      </c>
    </row>
    <row r="30" spans="1:11" ht="7.5" customHeight="1"/>
    <row r="31" spans="1:11" ht="15.75" thickBot="1">
      <c r="A31" s="3321" t="s">
        <v>2322</v>
      </c>
      <c r="B31" s="3321"/>
      <c r="C31" s="3321"/>
      <c r="D31" s="3321"/>
      <c r="E31" s="3321"/>
      <c r="F31" s="3321"/>
      <c r="G31" s="3321"/>
      <c r="H31" s="3321"/>
      <c r="I31" s="3321"/>
      <c r="J31" s="3321"/>
      <c r="K31" s="3321"/>
    </row>
    <row r="32" spans="1:11" s="1754" customFormat="1" ht="50.25" customHeight="1">
      <c r="A32" s="3322" t="s">
        <v>2204</v>
      </c>
      <c r="B32" s="3324" t="s">
        <v>2205</v>
      </c>
      <c r="C32" s="3326" t="s">
        <v>2221</v>
      </c>
      <c r="D32" s="3327"/>
      <c r="E32" s="3327"/>
      <c r="F32" s="3328"/>
      <c r="G32" s="3329" t="s">
        <v>2321</v>
      </c>
      <c r="H32" s="3330"/>
      <c r="I32" s="3331" t="s">
        <v>2207</v>
      </c>
      <c r="J32" s="3332"/>
      <c r="K32" s="3333" t="s">
        <v>2208</v>
      </c>
    </row>
    <row r="33" spans="1:12" s="1754" customFormat="1" ht="14.25">
      <c r="A33" s="3323"/>
      <c r="B33" s="3325"/>
      <c r="C33" s="1755" t="s">
        <v>2209</v>
      </c>
      <c r="D33" s="1755" t="s">
        <v>2210</v>
      </c>
      <c r="E33" s="1902" t="s">
        <v>2211</v>
      </c>
      <c r="F33" s="1902" t="s">
        <v>2212</v>
      </c>
      <c r="G33" s="1755" t="s">
        <v>2213</v>
      </c>
      <c r="H33" s="1755" t="s">
        <v>673</v>
      </c>
      <c r="I33" s="1755" t="s">
        <v>2213</v>
      </c>
      <c r="J33" s="1903" t="s">
        <v>1824</v>
      </c>
      <c r="K33" s="3333"/>
    </row>
    <row r="34" spans="1:12" s="1754" customFormat="1" ht="15.75">
      <c r="A34" s="1757">
        <v>1</v>
      </c>
      <c r="B34" s="1909"/>
      <c r="C34" s="1910">
        <v>0</v>
      </c>
      <c r="D34" s="1910">
        <v>0</v>
      </c>
      <c r="E34" s="1910">
        <v>0</v>
      </c>
      <c r="F34" s="1910">
        <v>0</v>
      </c>
      <c r="G34" s="1910">
        <v>0</v>
      </c>
      <c r="H34" s="1910">
        <v>0</v>
      </c>
      <c r="I34" s="1912">
        <v>0</v>
      </c>
      <c r="J34" s="1770">
        <v>0</v>
      </c>
      <c r="K34" s="1910">
        <v>0</v>
      </c>
    </row>
    <row r="35" spans="1:12" s="1754" customFormat="1" ht="15.75">
      <c r="A35" s="1771">
        <v>2</v>
      </c>
      <c r="B35" s="1909"/>
      <c r="C35" s="1910">
        <v>0</v>
      </c>
      <c r="D35" s="1910">
        <v>0</v>
      </c>
      <c r="E35" s="1910">
        <v>0</v>
      </c>
      <c r="F35" s="1910">
        <v>0</v>
      </c>
      <c r="G35" s="1910">
        <v>0</v>
      </c>
      <c r="H35" s="1910">
        <v>0</v>
      </c>
      <c r="I35" s="1912">
        <v>0</v>
      </c>
      <c r="J35" s="1770">
        <v>0</v>
      </c>
      <c r="K35" s="1910">
        <v>0</v>
      </c>
    </row>
    <row r="36" spans="1:12" s="1754" customFormat="1" ht="15.75">
      <c r="A36" s="1771">
        <v>3</v>
      </c>
      <c r="B36" s="1909"/>
      <c r="C36" s="1910">
        <v>0</v>
      </c>
      <c r="D36" s="1910">
        <v>0</v>
      </c>
      <c r="E36" s="1910">
        <v>0</v>
      </c>
      <c r="F36" s="1910">
        <v>0</v>
      </c>
      <c r="G36" s="1910">
        <v>0</v>
      </c>
      <c r="H36" s="1910">
        <v>0</v>
      </c>
      <c r="I36" s="1912">
        <v>0</v>
      </c>
      <c r="J36" s="1770">
        <v>0</v>
      </c>
      <c r="K36" s="1910">
        <v>0</v>
      </c>
    </row>
    <row r="37" spans="1:12" s="1754" customFormat="1" ht="16.5" thickBot="1">
      <c r="A37" s="1758" t="s">
        <v>494</v>
      </c>
      <c r="B37" s="1759" t="s">
        <v>2218</v>
      </c>
      <c r="C37" s="1760" t="s">
        <v>2219</v>
      </c>
      <c r="D37" s="1760" t="s">
        <v>2219</v>
      </c>
      <c r="E37" s="1760" t="s">
        <v>2219</v>
      </c>
      <c r="F37" s="1760" t="s">
        <v>2219</v>
      </c>
      <c r="G37" s="1761">
        <v>0</v>
      </c>
      <c r="H37" s="1761">
        <f>SUM(H34:H36)</f>
        <v>0</v>
      </c>
      <c r="I37" s="1761" t="s">
        <v>2219</v>
      </c>
      <c r="J37" s="1762">
        <f>SUM(J34:J36)</f>
        <v>0</v>
      </c>
      <c r="K37" s="1913">
        <f>SUM(K34:K36)</f>
        <v>0</v>
      </c>
    </row>
    <row r="38" spans="1:12" ht="15" customHeight="1">
      <c r="A38" s="3319" t="s">
        <v>2222</v>
      </c>
      <c r="B38" s="3319"/>
      <c r="C38" s="3319"/>
      <c r="D38" s="3319"/>
      <c r="E38" s="3319"/>
      <c r="F38" s="3319"/>
      <c r="G38" s="3319"/>
      <c r="H38" s="3319"/>
      <c r="I38" s="3319"/>
      <c r="J38" s="3319"/>
      <c r="K38" s="3320"/>
      <c r="L38" s="1679"/>
    </row>
    <row r="39" spans="1:12" ht="20.25" customHeight="1">
      <c r="A39" s="3320"/>
      <c r="B39" s="3320"/>
      <c r="C39" s="3320"/>
      <c r="D39" s="3320"/>
      <c r="E39" s="3320"/>
      <c r="F39" s="3320"/>
      <c r="G39" s="3320"/>
      <c r="H39" s="3320"/>
      <c r="I39" s="3320"/>
      <c r="J39" s="3320"/>
      <c r="K39" s="3320"/>
      <c r="L39" s="1679"/>
    </row>
  </sheetData>
  <mergeCells count="24">
    <mergeCell ref="A9:K9"/>
    <mergeCell ref="A11:K11"/>
    <mergeCell ref="A12:K12"/>
    <mergeCell ref="A13:A14"/>
    <mergeCell ref="B13:B14"/>
    <mergeCell ref="C13:F13"/>
    <mergeCell ref="G13:H13"/>
    <mergeCell ref="I13:J13"/>
    <mergeCell ref="K13:K14"/>
    <mergeCell ref="A21:K21"/>
    <mergeCell ref="A23:A24"/>
    <mergeCell ref="B23:B24"/>
    <mergeCell ref="C23:F23"/>
    <mergeCell ref="G23:H23"/>
    <mergeCell ref="I23:J23"/>
    <mergeCell ref="K23:K24"/>
    <mergeCell ref="A38:K39"/>
    <mergeCell ref="A31:K31"/>
    <mergeCell ref="A32:A33"/>
    <mergeCell ref="B32:B33"/>
    <mergeCell ref="C32:F32"/>
    <mergeCell ref="G32:H32"/>
    <mergeCell ref="I32:J32"/>
    <mergeCell ref="K32:K33"/>
  </mergeCells>
  <pageMargins left="0.70866141732283472" right="0.70866141732283472" top="0.74803149606299213" bottom="0.74803149606299213" header="0.31496062992125984" footer="0.31496062992125984"/>
  <rowBreaks count="1" manualBreakCount="1">
    <brk id="39" max="16383" man="1"/>
  </rowBreaks>
  <colBreaks count="1" manualBreakCount="1">
    <brk id="11" max="1048575" man="1"/>
  </colBreaks>
  <drawing r:id="rId1"/>
</worksheet>
</file>

<file path=xl/worksheets/sheet73.xml><?xml version="1.0" encoding="utf-8"?>
<worksheet xmlns="http://schemas.openxmlformats.org/spreadsheetml/2006/main" xmlns:r="http://schemas.openxmlformats.org/officeDocument/2006/relationships">
  <sheetPr>
    <tabColor rgb="FF92D050"/>
  </sheetPr>
  <dimension ref="A1:I51"/>
  <sheetViews>
    <sheetView showGridLines="0" workbookViewId="0">
      <selection activeCell="I18" sqref="I18"/>
    </sheetView>
  </sheetViews>
  <sheetFormatPr baseColWidth="10" defaultRowHeight="12.75"/>
  <cols>
    <col min="1" max="1" width="40.85546875" style="1741" customWidth="1"/>
    <col min="2" max="2" width="23.42578125" style="1741" customWidth="1"/>
    <col min="3" max="3" width="22" style="1741" customWidth="1"/>
    <col min="4" max="4" width="27.42578125" style="1741" customWidth="1"/>
    <col min="5" max="5" width="20.28515625" style="1741" customWidth="1"/>
    <col min="6" max="6" width="24.85546875" style="1741" customWidth="1"/>
    <col min="7" max="7" width="20.42578125" style="1741" customWidth="1"/>
    <col min="8" max="8" width="14.140625" style="1741" customWidth="1"/>
    <col min="9" max="9" width="10.28515625" style="1741" hidden="1" customWidth="1"/>
    <col min="10" max="256" width="11.42578125" style="1741"/>
    <col min="257" max="257" width="37.85546875" style="1741" customWidth="1"/>
    <col min="258" max="258" width="23.42578125" style="1741" customWidth="1"/>
    <col min="259" max="259" width="22" style="1741" customWidth="1"/>
    <col min="260" max="260" width="27.42578125" style="1741" customWidth="1"/>
    <col min="261" max="261" width="20.28515625" style="1741" customWidth="1"/>
    <col min="262" max="262" width="24.85546875" style="1741" customWidth="1"/>
    <col min="263" max="263" width="20.42578125" style="1741" customWidth="1"/>
    <col min="264" max="264" width="14.140625" style="1741" customWidth="1"/>
    <col min="265" max="265" width="0" style="1741" hidden="1" customWidth="1"/>
    <col min="266" max="512" width="11.42578125" style="1741"/>
    <col min="513" max="513" width="37.85546875" style="1741" customWidth="1"/>
    <col min="514" max="514" width="23.42578125" style="1741" customWidth="1"/>
    <col min="515" max="515" width="22" style="1741" customWidth="1"/>
    <col min="516" max="516" width="27.42578125" style="1741" customWidth="1"/>
    <col min="517" max="517" width="20.28515625" style="1741" customWidth="1"/>
    <col min="518" max="518" width="24.85546875" style="1741" customWidth="1"/>
    <col min="519" max="519" width="20.42578125" style="1741" customWidth="1"/>
    <col min="520" max="520" width="14.140625" style="1741" customWidth="1"/>
    <col min="521" max="521" width="0" style="1741" hidden="1" customWidth="1"/>
    <col min="522" max="768" width="11.42578125" style="1741"/>
    <col min="769" max="769" width="37.85546875" style="1741" customWidth="1"/>
    <col min="770" max="770" width="23.42578125" style="1741" customWidth="1"/>
    <col min="771" max="771" width="22" style="1741" customWidth="1"/>
    <col min="772" max="772" width="27.42578125" style="1741" customWidth="1"/>
    <col min="773" max="773" width="20.28515625" style="1741" customWidth="1"/>
    <col min="774" max="774" width="24.85546875" style="1741" customWidth="1"/>
    <col min="775" max="775" width="20.42578125" style="1741" customWidth="1"/>
    <col min="776" max="776" width="14.140625" style="1741" customWidth="1"/>
    <col min="777" max="777" width="0" style="1741" hidden="1" customWidth="1"/>
    <col min="778" max="1024" width="11.42578125" style="1741"/>
    <col min="1025" max="1025" width="37.85546875" style="1741" customWidth="1"/>
    <col min="1026" max="1026" width="23.42578125" style="1741" customWidth="1"/>
    <col min="1027" max="1027" width="22" style="1741" customWidth="1"/>
    <col min="1028" max="1028" width="27.42578125" style="1741" customWidth="1"/>
    <col min="1029" max="1029" width="20.28515625" style="1741" customWidth="1"/>
    <col min="1030" max="1030" width="24.85546875" style="1741" customWidth="1"/>
    <col min="1031" max="1031" width="20.42578125" style="1741" customWidth="1"/>
    <col min="1032" max="1032" width="14.140625" style="1741" customWidth="1"/>
    <col min="1033" max="1033" width="0" style="1741" hidden="1" customWidth="1"/>
    <col min="1034" max="1280" width="11.42578125" style="1741"/>
    <col min="1281" max="1281" width="37.85546875" style="1741" customWidth="1"/>
    <col min="1282" max="1282" width="23.42578125" style="1741" customWidth="1"/>
    <col min="1283" max="1283" width="22" style="1741" customWidth="1"/>
    <col min="1284" max="1284" width="27.42578125" style="1741" customWidth="1"/>
    <col min="1285" max="1285" width="20.28515625" style="1741" customWidth="1"/>
    <col min="1286" max="1286" width="24.85546875" style="1741" customWidth="1"/>
    <col min="1287" max="1287" width="20.42578125" style="1741" customWidth="1"/>
    <col min="1288" max="1288" width="14.140625" style="1741" customWidth="1"/>
    <col min="1289" max="1289" width="0" style="1741" hidden="1" customWidth="1"/>
    <col min="1290" max="1536" width="11.42578125" style="1741"/>
    <col min="1537" max="1537" width="37.85546875" style="1741" customWidth="1"/>
    <col min="1538" max="1538" width="23.42578125" style="1741" customWidth="1"/>
    <col min="1539" max="1539" width="22" style="1741" customWidth="1"/>
    <col min="1540" max="1540" width="27.42578125" style="1741" customWidth="1"/>
    <col min="1541" max="1541" width="20.28515625" style="1741" customWidth="1"/>
    <col min="1542" max="1542" width="24.85546875" style="1741" customWidth="1"/>
    <col min="1543" max="1543" width="20.42578125" style="1741" customWidth="1"/>
    <col min="1544" max="1544" width="14.140625" style="1741" customWidth="1"/>
    <col min="1545" max="1545" width="0" style="1741" hidden="1" customWidth="1"/>
    <col min="1546" max="1792" width="11.42578125" style="1741"/>
    <col min="1793" max="1793" width="37.85546875" style="1741" customWidth="1"/>
    <col min="1794" max="1794" width="23.42578125" style="1741" customWidth="1"/>
    <col min="1795" max="1795" width="22" style="1741" customWidth="1"/>
    <col min="1796" max="1796" width="27.42578125" style="1741" customWidth="1"/>
    <col min="1797" max="1797" width="20.28515625" style="1741" customWidth="1"/>
    <col min="1798" max="1798" width="24.85546875" style="1741" customWidth="1"/>
    <col min="1799" max="1799" width="20.42578125" style="1741" customWidth="1"/>
    <col min="1800" max="1800" width="14.140625" style="1741" customWidth="1"/>
    <col min="1801" max="1801" width="0" style="1741" hidden="1" customWidth="1"/>
    <col min="1802" max="2048" width="11.42578125" style="1741"/>
    <col min="2049" max="2049" width="37.85546875" style="1741" customWidth="1"/>
    <col min="2050" max="2050" width="23.42578125" style="1741" customWidth="1"/>
    <col min="2051" max="2051" width="22" style="1741" customWidth="1"/>
    <col min="2052" max="2052" width="27.42578125" style="1741" customWidth="1"/>
    <col min="2053" max="2053" width="20.28515625" style="1741" customWidth="1"/>
    <col min="2054" max="2054" width="24.85546875" style="1741" customWidth="1"/>
    <col min="2055" max="2055" width="20.42578125" style="1741" customWidth="1"/>
    <col min="2056" max="2056" width="14.140625" style="1741" customWidth="1"/>
    <col min="2057" max="2057" width="0" style="1741" hidden="1" customWidth="1"/>
    <col min="2058" max="2304" width="11.42578125" style="1741"/>
    <col min="2305" max="2305" width="37.85546875" style="1741" customWidth="1"/>
    <col min="2306" max="2306" width="23.42578125" style="1741" customWidth="1"/>
    <col min="2307" max="2307" width="22" style="1741" customWidth="1"/>
    <col min="2308" max="2308" width="27.42578125" style="1741" customWidth="1"/>
    <col min="2309" max="2309" width="20.28515625" style="1741" customWidth="1"/>
    <col min="2310" max="2310" width="24.85546875" style="1741" customWidth="1"/>
    <col min="2311" max="2311" width="20.42578125" style="1741" customWidth="1"/>
    <col min="2312" max="2312" width="14.140625" style="1741" customWidth="1"/>
    <col min="2313" max="2313" width="0" style="1741" hidden="1" customWidth="1"/>
    <col min="2314" max="2560" width="11.42578125" style="1741"/>
    <col min="2561" max="2561" width="37.85546875" style="1741" customWidth="1"/>
    <col min="2562" max="2562" width="23.42578125" style="1741" customWidth="1"/>
    <col min="2563" max="2563" width="22" style="1741" customWidth="1"/>
    <col min="2564" max="2564" width="27.42578125" style="1741" customWidth="1"/>
    <col min="2565" max="2565" width="20.28515625" style="1741" customWidth="1"/>
    <col min="2566" max="2566" width="24.85546875" style="1741" customWidth="1"/>
    <col min="2567" max="2567" width="20.42578125" style="1741" customWidth="1"/>
    <col min="2568" max="2568" width="14.140625" style="1741" customWidth="1"/>
    <col min="2569" max="2569" width="0" style="1741" hidden="1" customWidth="1"/>
    <col min="2570" max="2816" width="11.42578125" style="1741"/>
    <col min="2817" max="2817" width="37.85546875" style="1741" customWidth="1"/>
    <col min="2818" max="2818" width="23.42578125" style="1741" customWidth="1"/>
    <col min="2819" max="2819" width="22" style="1741" customWidth="1"/>
    <col min="2820" max="2820" width="27.42578125" style="1741" customWidth="1"/>
    <col min="2821" max="2821" width="20.28515625" style="1741" customWidth="1"/>
    <col min="2822" max="2822" width="24.85546875" style="1741" customWidth="1"/>
    <col min="2823" max="2823" width="20.42578125" style="1741" customWidth="1"/>
    <col min="2824" max="2824" width="14.140625" style="1741" customWidth="1"/>
    <col min="2825" max="2825" width="0" style="1741" hidden="1" customWidth="1"/>
    <col min="2826" max="3072" width="11.42578125" style="1741"/>
    <col min="3073" max="3073" width="37.85546875" style="1741" customWidth="1"/>
    <col min="3074" max="3074" width="23.42578125" style="1741" customWidth="1"/>
    <col min="3075" max="3075" width="22" style="1741" customWidth="1"/>
    <col min="3076" max="3076" width="27.42578125" style="1741" customWidth="1"/>
    <col min="3077" max="3077" width="20.28515625" style="1741" customWidth="1"/>
    <col min="3078" max="3078" width="24.85546875" style="1741" customWidth="1"/>
    <col min="3079" max="3079" width="20.42578125" style="1741" customWidth="1"/>
    <col min="3080" max="3080" width="14.140625" style="1741" customWidth="1"/>
    <col min="3081" max="3081" width="0" style="1741" hidden="1" customWidth="1"/>
    <col min="3082" max="3328" width="11.42578125" style="1741"/>
    <col min="3329" max="3329" width="37.85546875" style="1741" customWidth="1"/>
    <col min="3330" max="3330" width="23.42578125" style="1741" customWidth="1"/>
    <col min="3331" max="3331" width="22" style="1741" customWidth="1"/>
    <col min="3332" max="3332" width="27.42578125" style="1741" customWidth="1"/>
    <col min="3333" max="3333" width="20.28515625" style="1741" customWidth="1"/>
    <col min="3334" max="3334" width="24.85546875" style="1741" customWidth="1"/>
    <col min="3335" max="3335" width="20.42578125" style="1741" customWidth="1"/>
    <col min="3336" max="3336" width="14.140625" style="1741" customWidth="1"/>
    <col min="3337" max="3337" width="0" style="1741" hidden="1" customWidth="1"/>
    <col min="3338" max="3584" width="11.42578125" style="1741"/>
    <col min="3585" max="3585" width="37.85546875" style="1741" customWidth="1"/>
    <col min="3586" max="3586" width="23.42578125" style="1741" customWidth="1"/>
    <col min="3587" max="3587" width="22" style="1741" customWidth="1"/>
    <col min="3588" max="3588" width="27.42578125" style="1741" customWidth="1"/>
    <col min="3589" max="3589" width="20.28515625" style="1741" customWidth="1"/>
    <col min="3590" max="3590" width="24.85546875" style="1741" customWidth="1"/>
    <col min="3591" max="3591" width="20.42578125" style="1741" customWidth="1"/>
    <col min="3592" max="3592" width="14.140625" style="1741" customWidth="1"/>
    <col min="3593" max="3593" width="0" style="1741" hidden="1" customWidth="1"/>
    <col min="3594" max="3840" width="11.42578125" style="1741"/>
    <col min="3841" max="3841" width="37.85546875" style="1741" customWidth="1"/>
    <col min="3842" max="3842" width="23.42578125" style="1741" customWidth="1"/>
    <col min="3843" max="3843" width="22" style="1741" customWidth="1"/>
    <col min="3844" max="3844" width="27.42578125" style="1741" customWidth="1"/>
    <col min="3845" max="3845" width="20.28515625" style="1741" customWidth="1"/>
    <col min="3846" max="3846" width="24.85546875" style="1741" customWidth="1"/>
    <col min="3847" max="3847" width="20.42578125" style="1741" customWidth="1"/>
    <col min="3848" max="3848" width="14.140625" style="1741" customWidth="1"/>
    <col min="3849" max="3849" width="0" style="1741" hidden="1" customWidth="1"/>
    <col min="3850" max="4096" width="11.42578125" style="1741"/>
    <col min="4097" max="4097" width="37.85546875" style="1741" customWidth="1"/>
    <col min="4098" max="4098" width="23.42578125" style="1741" customWidth="1"/>
    <col min="4099" max="4099" width="22" style="1741" customWidth="1"/>
    <col min="4100" max="4100" width="27.42578125" style="1741" customWidth="1"/>
    <col min="4101" max="4101" width="20.28515625" style="1741" customWidth="1"/>
    <col min="4102" max="4102" width="24.85546875" style="1741" customWidth="1"/>
    <col min="4103" max="4103" width="20.42578125" style="1741" customWidth="1"/>
    <col min="4104" max="4104" width="14.140625" style="1741" customWidth="1"/>
    <col min="4105" max="4105" width="0" style="1741" hidden="1" customWidth="1"/>
    <col min="4106" max="4352" width="11.42578125" style="1741"/>
    <col min="4353" max="4353" width="37.85546875" style="1741" customWidth="1"/>
    <col min="4354" max="4354" width="23.42578125" style="1741" customWidth="1"/>
    <col min="4355" max="4355" width="22" style="1741" customWidth="1"/>
    <col min="4356" max="4356" width="27.42578125" style="1741" customWidth="1"/>
    <col min="4357" max="4357" width="20.28515625" style="1741" customWidth="1"/>
    <col min="4358" max="4358" width="24.85546875" style="1741" customWidth="1"/>
    <col min="4359" max="4359" width="20.42578125" style="1741" customWidth="1"/>
    <col min="4360" max="4360" width="14.140625" style="1741" customWidth="1"/>
    <col min="4361" max="4361" width="0" style="1741" hidden="1" customWidth="1"/>
    <col min="4362" max="4608" width="11.42578125" style="1741"/>
    <col min="4609" max="4609" width="37.85546875" style="1741" customWidth="1"/>
    <col min="4610" max="4610" width="23.42578125" style="1741" customWidth="1"/>
    <col min="4611" max="4611" width="22" style="1741" customWidth="1"/>
    <col min="4612" max="4612" width="27.42578125" style="1741" customWidth="1"/>
    <col min="4613" max="4613" width="20.28515625" style="1741" customWidth="1"/>
    <col min="4614" max="4614" width="24.85546875" style="1741" customWidth="1"/>
    <col min="4615" max="4615" width="20.42578125" style="1741" customWidth="1"/>
    <col min="4616" max="4616" width="14.140625" style="1741" customWidth="1"/>
    <col min="4617" max="4617" width="0" style="1741" hidden="1" customWidth="1"/>
    <col min="4618" max="4864" width="11.42578125" style="1741"/>
    <col min="4865" max="4865" width="37.85546875" style="1741" customWidth="1"/>
    <col min="4866" max="4866" width="23.42578125" style="1741" customWidth="1"/>
    <col min="4867" max="4867" width="22" style="1741" customWidth="1"/>
    <col min="4868" max="4868" width="27.42578125" style="1741" customWidth="1"/>
    <col min="4869" max="4869" width="20.28515625" style="1741" customWidth="1"/>
    <col min="4870" max="4870" width="24.85546875" style="1741" customWidth="1"/>
    <col min="4871" max="4871" width="20.42578125" style="1741" customWidth="1"/>
    <col min="4872" max="4872" width="14.140625" style="1741" customWidth="1"/>
    <col min="4873" max="4873" width="0" style="1741" hidden="1" customWidth="1"/>
    <col min="4874" max="5120" width="11.42578125" style="1741"/>
    <col min="5121" max="5121" width="37.85546875" style="1741" customWidth="1"/>
    <col min="5122" max="5122" width="23.42578125" style="1741" customWidth="1"/>
    <col min="5123" max="5123" width="22" style="1741" customWidth="1"/>
    <col min="5124" max="5124" width="27.42578125" style="1741" customWidth="1"/>
    <col min="5125" max="5125" width="20.28515625" style="1741" customWidth="1"/>
    <col min="5126" max="5126" width="24.85546875" style="1741" customWidth="1"/>
    <col min="5127" max="5127" width="20.42578125" style="1741" customWidth="1"/>
    <col min="5128" max="5128" width="14.140625" style="1741" customWidth="1"/>
    <col min="5129" max="5129" width="0" style="1741" hidden="1" customWidth="1"/>
    <col min="5130" max="5376" width="11.42578125" style="1741"/>
    <col min="5377" max="5377" width="37.85546875" style="1741" customWidth="1"/>
    <col min="5378" max="5378" width="23.42578125" style="1741" customWidth="1"/>
    <col min="5379" max="5379" width="22" style="1741" customWidth="1"/>
    <col min="5380" max="5380" width="27.42578125" style="1741" customWidth="1"/>
    <col min="5381" max="5381" width="20.28515625" style="1741" customWidth="1"/>
    <col min="5382" max="5382" width="24.85546875" style="1741" customWidth="1"/>
    <col min="5383" max="5383" width="20.42578125" style="1741" customWidth="1"/>
    <col min="5384" max="5384" width="14.140625" style="1741" customWidth="1"/>
    <col min="5385" max="5385" width="0" style="1741" hidden="1" customWidth="1"/>
    <col min="5386" max="5632" width="11.42578125" style="1741"/>
    <col min="5633" max="5633" width="37.85546875" style="1741" customWidth="1"/>
    <col min="5634" max="5634" width="23.42578125" style="1741" customWidth="1"/>
    <col min="5635" max="5635" width="22" style="1741" customWidth="1"/>
    <col min="5636" max="5636" width="27.42578125" style="1741" customWidth="1"/>
    <col min="5637" max="5637" width="20.28515625" style="1741" customWidth="1"/>
    <col min="5638" max="5638" width="24.85546875" style="1741" customWidth="1"/>
    <col min="5639" max="5639" width="20.42578125" style="1741" customWidth="1"/>
    <col min="5640" max="5640" width="14.140625" style="1741" customWidth="1"/>
    <col min="5641" max="5641" width="0" style="1741" hidden="1" customWidth="1"/>
    <col min="5642" max="5888" width="11.42578125" style="1741"/>
    <col min="5889" max="5889" width="37.85546875" style="1741" customWidth="1"/>
    <col min="5890" max="5890" width="23.42578125" style="1741" customWidth="1"/>
    <col min="5891" max="5891" width="22" style="1741" customWidth="1"/>
    <col min="5892" max="5892" width="27.42578125" style="1741" customWidth="1"/>
    <col min="5893" max="5893" width="20.28515625" style="1741" customWidth="1"/>
    <col min="5894" max="5894" width="24.85546875" style="1741" customWidth="1"/>
    <col min="5895" max="5895" width="20.42578125" style="1741" customWidth="1"/>
    <col min="5896" max="5896" width="14.140625" style="1741" customWidth="1"/>
    <col min="5897" max="5897" width="0" style="1741" hidden="1" customWidth="1"/>
    <col min="5898" max="6144" width="11.42578125" style="1741"/>
    <col min="6145" max="6145" width="37.85546875" style="1741" customWidth="1"/>
    <col min="6146" max="6146" width="23.42578125" style="1741" customWidth="1"/>
    <col min="6147" max="6147" width="22" style="1741" customWidth="1"/>
    <col min="6148" max="6148" width="27.42578125" style="1741" customWidth="1"/>
    <col min="6149" max="6149" width="20.28515625" style="1741" customWidth="1"/>
    <col min="6150" max="6150" width="24.85546875" style="1741" customWidth="1"/>
    <col min="6151" max="6151" width="20.42578125" style="1741" customWidth="1"/>
    <col min="6152" max="6152" width="14.140625" style="1741" customWidth="1"/>
    <col min="6153" max="6153" width="0" style="1741" hidden="1" customWidth="1"/>
    <col min="6154" max="6400" width="11.42578125" style="1741"/>
    <col min="6401" max="6401" width="37.85546875" style="1741" customWidth="1"/>
    <col min="6402" max="6402" width="23.42578125" style="1741" customWidth="1"/>
    <col min="6403" max="6403" width="22" style="1741" customWidth="1"/>
    <col min="6404" max="6404" width="27.42578125" style="1741" customWidth="1"/>
    <col min="6405" max="6405" width="20.28515625" style="1741" customWidth="1"/>
    <col min="6406" max="6406" width="24.85546875" style="1741" customWidth="1"/>
    <col min="6407" max="6407" width="20.42578125" style="1741" customWidth="1"/>
    <col min="6408" max="6408" width="14.140625" style="1741" customWidth="1"/>
    <col min="6409" max="6409" width="0" style="1741" hidden="1" customWidth="1"/>
    <col min="6410" max="6656" width="11.42578125" style="1741"/>
    <col min="6657" max="6657" width="37.85546875" style="1741" customWidth="1"/>
    <col min="6658" max="6658" width="23.42578125" style="1741" customWidth="1"/>
    <col min="6659" max="6659" width="22" style="1741" customWidth="1"/>
    <col min="6660" max="6660" width="27.42578125" style="1741" customWidth="1"/>
    <col min="6661" max="6661" width="20.28515625" style="1741" customWidth="1"/>
    <col min="6662" max="6662" width="24.85546875" style="1741" customWidth="1"/>
    <col min="6663" max="6663" width="20.42578125" style="1741" customWidth="1"/>
    <col min="6664" max="6664" width="14.140625" style="1741" customWidth="1"/>
    <col min="6665" max="6665" width="0" style="1741" hidden="1" customWidth="1"/>
    <col min="6666" max="6912" width="11.42578125" style="1741"/>
    <col min="6913" max="6913" width="37.85546875" style="1741" customWidth="1"/>
    <col min="6914" max="6914" width="23.42578125" style="1741" customWidth="1"/>
    <col min="6915" max="6915" width="22" style="1741" customWidth="1"/>
    <col min="6916" max="6916" width="27.42578125" style="1741" customWidth="1"/>
    <col min="6917" max="6917" width="20.28515625" style="1741" customWidth="1"/>
    <col min="6918" max="6918" width="24.85546875" style="1741" customWidth="1"/>
    <col min="6919" max="6919" width="20.42578125" style="1741" customWidth="1"/>
    <col min="6920" max="6920" width="14.140625" style="1741" customWidth="1"/>
    <col min="6921" max="6921" width="0" style="1741" hidden="1" customWidth="1"/>
    <col min="6922" max="7168" width="11.42578125" style="1741"/>
    <col min="7169" max="7169" width="37.85546875" style="1741" customWidth="1"/>
    <col min="7170" max="7170" width="23.42578125" style="1741" customWidth="1"/>
    <col min="7171" max="7171" width="22" style="1741" customWidth="1"/>
    <col min="7172" max="7172" width="27.42578125" style="1741" customWidth="1"/>
    <col min="7173" max="7173" width="20.28515625" style="1741" customWidth="1"/>
    <col min="7174" max="7174" width="24.85546875" style="1741" customWidth="1"/>
    <col min="7175" max="7175" width="20.42578125" style="1741" customWidth="1"/>
    <col min="7176" max="7176" width="14.140625" style="1741" customWidth="1"/>
    <col min="7177" max="7177" width="0" style="1741" hidden="1" customWidth="1"/>
    <col min="7178" max="7424" width="11.42578125" style="1741"/>
    <col min="7425" max="7425" width="37.85546875" style="1741" customWidth="1"/>
    <col min="7426" max="7426" width="23.42578125" style="1741" customWidth="1"/>
    <col min="7427" max="7427" width="22" style="1741" customWidth="1"/>
    <col min="7428" max="7428" width="27.42578125" style="1741" customWidth="1"/>
    <col min="7429" max="7429" width="20.28515625" style="1741" customWidth="1"/>
    <col min="7430" max="7430" width="24.85546875" style="1741" customWidth="1"/>
    <col min="7431" max="7431" width="20.42578125" style="1741" customWidth="1"/>
    <col min="7432" max="7432" width="14.140625" style="1741" customWidth="1"/>
    <col min="7433" max="7433" width="0" style="1741" hidden="1" customWidth="1"/>
    <col min="7434" max="7680" width="11.42578125" style="1741"/>
    <col min="7681" max="7681" width="37.85546875" style="1741" customWidth="1"/>
    <col min="7682" max="7682" width="23.42578125" style="1741" customWidth="1"/>
    <col min="7683" max="7683" width="22" style="1741" customWidth="1"/>
    <col min="7684" max="7684" width="27.42578125" style="1741" customWidth="1"/>
    <col min="7685" max="7685" width="20.28515625" style="1741" customWidth="1"/>
    <col min="7686" max="7686" width="24.85546875" style="1741" customWidth="1"/>
    <col min="7687" max="7687" width="20.42578125" style="1741" customWidth="1"/>
    <col min="7688" max="7688" width="14.140625" style="1741" customWidth="1"/>
    <col min="7689" max="7689" width="0" style="1741" hidden="1" customWidth="1"/>
    <col min="7690" max="7936" width="11.42578125" style="1741"/>
    <col min="7937" max="7937" width="37.85546875" style="1741" customWidth="1"/>
    <col min="7938" max="7938" width="23.42578125" style="1741" customWidth="1"/>
    <col min="7939" max="7939" width="22" style="1741" customWidth="1"/>
    <col min="7940" max="7940" width="27.42578125" style="1741" customWidth="1"/>
    <col min="7941" max="7941" width="20.28515625" style="1741" customWidth="1"/>
    <col min="7942" max="7942" width="24.85546875" style="1741" customWidth="1"/>
    <col min="7943" max="7943" width="20.42578125" style="1741" customWidth="1"/>
    <col min="7944" max="7944" width="14.140625" style="1741" customWidth="1"/>
    <col min="7945" max="7945" width="0" style="1741" hidden="1" customWidth="1"/>
    <col min="7946" max="8192" width="11.42578125" style="1741"/>
    <col min="8193" max="8193" width="37.85546875" style="1741" customWidth="1"/>
    <col min="8194" max="8194" width="23.42578125" style="1741" customWidth="1"/>
    <col min="8195" max="8195" width="22" style="1741" customWidth="1"/>
    <col min="8196" max="8196" width="27.42578125" style="1741" customWidth="1"/>
    <col min="8197" max="8197" width="20.28515625" style="1741" customWidth="1"/>
    <col min="8198" max="8198" width="24.85546875" style="1741" customWidth="1"/>
    <col min="8199" max="8199" width="20.42578125" style="1741" customWidth="1"/>
    <col min="8200" max="8200" width="14.140625" style="1741" customWidth="1"/>
    <col min="8201" max="8201" width="0" style="1741" hidden="1" customWidth="1"/>
    <col min="8202" max="8448" width="11.42578125" style="1741"/>
    <col min="8449" max="8449" width="37.85546875" style="1741" customWidth="1"/>
    <col min="8450" max="8450" width="23.42578125" style="1741" customWidth="1"/>
    <col min="8451" max="8451" width="22" style="1741" customWidth="1"/>
    <col min="8452" max="8452" width="27.42578125" style="1741" customWidth="1"/>
    <col min="8453" max="8453" width="20.28515625" style="1741" customWidth="1"/>
    <col min="8454" max="8454" width="24.85546875" style="1741" customWidth="1"/>
    <col min="8455" max="8455" width="20.42578125" style="1741" customWidth="1"/>
    <col min="8456" max="8456" width="14.140625" style="1741" customWidth="1"/>
    <col min="8457" max="8457" width="0" style="1741" hidden="1" customWidth="1"/>
    <col min="8458" max="8704" width="11.42578125" style="1741"/>
    <col min="8705" max="8705" width="37.85546875" style="1741" customWidth="1"/>
    <col min="8706" max="8706" width="23.42578125" style="1741" customWidth="1"/>
    <col min="8707" max="8707" width="22" style="1741" customWidth="1"/>
    <col min="8708" max="8708" width="27.42578125" style="1741" customWidth="1"/>
    <col min="8709" max="8709" width="20.28515625" style="1741" customWidth="1"/>
    <col min="8710" max="8710" width="24.85546875" style="1741" customWidth="1"/>
    <col min="8711" max="8711" width="20.42578125" style="1741" customWidth="1"/>
    <col min="8712" max="8712" width="14.140625" style="1741" customWidth="1"/>
    <col min="8713" max="8713" width="0" style="1741" hidden="1" customWidth="1"/>
    <col min="8714" max="8960" width="11.42578125" style="1741"/>
    <col min="8961" max="8961" width="37.85546875" style="1741" customWidth="1"/>
    <col min="8962" max="8962" width="23.42578125" style="1741" customWidth="1"/>
    <col min="8963" max="8963" width="22" style="1741" customWidth="1"/>
    <col min="8964" max="8964" width="27.42578125" style="1741" customWidth="1"/>
    <col min="8965" max="8965" width="20.28515625" style="1741" customWidth="1"/>
    <col min="8966" max="8966" width="24.85546875" style="1741" customWidth="1"/>
    <col min="8967" max="8967" width="20.42578125" style="1741" customWidth="1"/>
    <col min="8968" max="8968" width="14.140625" style="1741" customWidth="1"/>
    <col min="8969" max="8969" width="0" style="1741" hidden="1" customWidth="1"/>
    <col min="8970" max="9216" width="11.42578125" style="1741"/>
    <col min="9217" max="9217" width="37.85546875" style="1741" customWidth="1"/>
    <col min="9218" max="9218" width="23.42578125" style="1741" customWidth="1"/>
    <col min="9219" max="9219" width="22" style="1741" customWidth="1"/>
    <col min="9220" max="9220" width="27.42578125" style="1741" customWidth="1"/>
    <col min="9221" max="9221" width="20.28515625" style="1741" customWidth="1"/>
    <col min="9222" max="9222" width="24.85546875" style="1741" customWidth="1"/>
    <col min="9223" max="9223" width="20.42578125" style="1741" customWidth="1"/>
    <col min="9224" max="9224" width="14.140625" style="1741" customWidth="1"/>
    <col min="9225" max="9225" width="0" style="1741" hidden="1" customWidth="1"/>
    <col min="9226" max="9472" width="11.42578125" style="1741"/>
    <col min="9473" max="9473" width="37.85546875" style="1741" customWidth="1"/>
    <col min="9474" max="9474" width="23.42578125" style="1741" customWidth="1"/>
    <col min="9475" max="9475" width="22" style="1741" customWidth="1"/>
    <col min="9476" max="9476" width="27.42578125" style="1741" customWidth="1"/>
    <col min="9477" max="9477" width="20.28515625" style="1741" customWidth="1"/>
    <col min="9478" max="9478" width="24.85546875" style="1741" customWidth="1"/>
    <col min="9479" max="9479" width="20.42578125" style="1741" customWidth="1"/>
    <col min="9480" max="9480" width="14.140625" style="1741" customWidth="1"/>
    <col min="9481" max="9481" width="0" style="1741" hidden="1" customWidth="1"/>
    <col min="9482" max="9728" width="11.42578125" style="1741"/>
    <col min="9729" max="9729" width="37.85546875" style="1741" customWidth="1"/>
    <col min="9730" max="9730" width="23.42578125" style="1741" customWidth="1"/>
    <col min="9731" max="9731" width="22" style="1741" customWidth="1"/>
    <col min="9732" max="9732" width="27.42578125" style="1741" customWidth="1"/>
    <col min="9733" max="9733" width="20.28515625" style="1741" customWidth="1"/>
    <col min="9734" max="9734" width="24.85546875" style="1741" customWidth="1"/>
    <col min="9735" max="9735" width="20.42578125" style="1741" customWidth="1"/>
    <col min="9736" max="9736" width="14.140625" style="1741" customWidth="1"/>
    <col min="9737" max="9737" width="0" style="1741" hidden="1" customWidth="1"/>
    <col min="9738" max="9984" width="11.42578125" style="1741"/>
    <col min="9985" max="9985" width="37.85546875" style="1741" customWidth="1"/>
    <col min="9986" max="9986" width="23.42578125" style="1741" customWidth="1"/>
    <col min="9987" max="9987" width="22" style="1741" customWidth="1"/>
    <col min="9988" max="9988" width="27.42578125" style="1741" customWidth="1"/>
    <col min="9989" max="9989" width="20.28515625" style="1741" customWidth="1"/>
    <col min="9990" max="9990" width="24.85546875" style="1741" customWidth="1"/>
    <col min="9991" max="9991" width="20.42578125" style="1741" customWidth="1"/>
    <col min="9992" max="9992" width="14.140625" style="1741" customWidth="1"/>
    <col min="9993" max="9993" width="0" style="1741" hidden="1" customWidth="1"/>
    <col min="9994" max="10240" width="11.42578125" style="1741"/>
    <col min="10241" max="10241" width="37.85546875" style="1741" customWidth="1"/>
    <col min="10242" max="10242" width="23.42578125" style="1741" customWidth="1"/>
    <col min="10243" max="10243" width="22" style="1741" customWidth="1"/>
    <col min="10244" max="10244" width="27.42578125" style="1741" customWidth="1"/>
    <col min="10245" max="10245" width="20.28515625" style="1741" customWidth="1"/>
    <col min="10246" max="10246" width="24.85546875" style="1741" customWidth="1"/>
    <col min="10247" max="10247" width="20.42578125" style="1741" customWidth="1"/>
    <col min="10248" max="10248" width="14.140625" style="1741" customWidth="1"/>
    <col min="10249" max="10249" width="0" style="1741" hidden="1" customWidth="1"/>
    <col min="10250" max="10496" width="11.42578125" style="1741"/>
    <col min="10497" max="10497" width="37.85546875" style="1741" customWidth="1"/>
    <col min="10498" max="10498" width="23.42578125" style="1741" customWidth="1"/>
    <col min="10499" max="10499" width="22" style="1741" customWidth="1"/>
    <col min="10500" max="10500" width="27.42578125" style="1741" customWidth="1"/>
    <col min="10501" max="10501" width="20.28515625" style="1741" customWidth="1"/>
    <col min="10502" max="10502" width="24.85546875" style="1741" customWidth="1"/>
    <col min="10503" max="10503" width="20.42578125" style="1741" customWidth="1"/>
    <col min="10504" max="10504" width="14.140625" style="1741" customWidth="1"/>
    <col min="10505" max="10505" width="0" style="1741" hidden="1" customWidth="1"/>
    <col min="10506" max="10752" width="11.42578125" style="1741"/>
    <col min="10753" max="10753" width="37.85546875" style="1741" customWidth="1"/>
    <col min="10754" max="10754" width="23.42578125" style="1741" customWidth="1"/>
    <col min="10755" max="10755" width="22" style="1741" customWidth="1"/>
    <col min="10756" max="10756" width="27.42578125" style="1741" customWidth="1"/>
    <col min="10757" max="10757" width="20.28515625" style="1741" customWidth="1"/>
    <col min="10758" max="10758" width="24.85546875" style="1741" customWidth="1"/>
    <col min="10759" max="10759" width="20.42578125" style="1741" customWidth="1"/>
    <col min="10760" max="10760" width="14.140625" style="1741" customWidth="1"/>
    <col min="10761" max="10761" width="0" style="1741" hidden="1" customWidth="1"/>
    <col min="10762" max="11008" width="11.42578125" style="1741"/>
    <col min="11009" max="11009" width="37.85546875" style="1741" customWidth="1"/>
    <col min="11010" max="11010" width="23.42578125" style="1741" customWidth="1"/>
    <col min="11011" max="11011" width="22" style="1741" customWidth="1"/>
    <col min="11012" max="11012" width="27.42578125" style="1741" customWidth="1"/>
    <col min="11013" max="11013" width="20.28515625" style="1741" customWidth="1"/>
    <col min="11014" max="11014" width="24.85546875" style="1741" customWidth="1"/>
    <col min="11015" max="11015" width="20.42578125" style="1741" customWidth="1"/>
    <col min="11016" max="11016" width="14.140625" style="1741" customWidth="1"/>
    <col min="11017" max="11017" width="0" style="1741" hidden="1" customWidth="1"/>
    <col min="11018" max="11264" width="11.42578125" style="1741"/>
    <col min="11265" max="11265" width="37.85546875" style="1741" customWidth="1"/>
    <col min="11266" max="11266" width="23.42578125" style="1741" customWidth="1"/>
    <col min="11267" max="11267" width="22" style="1741" customWidth="1"/>
    <col min="11268" max="11268" width="27.42578125" style="1741" customWidth="1"/>
    <col min="11269" max="11269" width="20.28515625" style="1741" customWidth="1"/>
    <col min="11270" max="11270" width="24.85546875" style="1741" customWidth="1"/>
    <col min="11271" max="11271" width="20.42578125" style="1741" customWidth="1"/>
    <col min="11272" max="11272" width="14.140625" style="1741" customWidth="1"/>
    <col min="11273" max="11273" width="0" style="1741" hidden="1" customWidth="1"/>
    <col min="11274" max="11520" width="11.42578125" style="1741"/>
    <col min="11521" max="11521" width="37.85546875" style="1741" customWidth="1"/>
    <col min="11522" max="11522" width="23.42578125" style="1741" customWidth="1"/>
    <col min="11523" max="11523" width="22" style="1741" customWidth="1"/>
    <col min="11524" max="11524" width="27.42578125" style="1741" customWidth="1"/>
    <col min="11525" max="11525" width="20.28515625" style="1741" customWidth="1"/>
    <col min="11526" max="11526" width="24.85546875" style="1741" customWidth="1"/>
    <col min="11527" max="11527" width="20.42578125" style="1741" customWidth="1"/>
    <col min="11528" max="11528" width="14.140625" style="1741" customWidth="1"/>
    <col min="11529" max="11529" width="0" style="1741" hidden="1" customWidth="1"/>
    <col min="11530" max="11776" width="11.42578125" style="1741"/>
    <col min="11777" max="11777" width="37.85546875" style="1741" customWidth="1"/>
    <col min="11778" max="11778" width="23.42578125" style="1741" customWidth="1"/>
    <col min="11779" max="11779" width="22" style="1741" customWidth="1"/>
    <col min="11780" max="11780" width="27.42578125" style="1741" customWidth="1"/>
    <col min="11781" max="11781" width="20.28515625" style="1741" customWidth="1"/>
    <col min="11782" max="11782" width="24.85546875" style="1741" customWidth="1"/>
    <col min="11783" max="11783" width="20.42578125" style="1741" customWidth="1"/>
    <col min="11784" max="11784" width="14.140625" style="1741" customWidth="1"/>
    <col min="11785" max="11785" width="0" style="1741" hidden="1" customWidth="1"/>
    <col min="11786" max="12032" width="11.42578125" style="1741"/>
    <col min="12033" max="12033" width="37.85546875" style="1741" customWidth="1"/>
    <col min="12034" max="12034" width="23.42578125" style="1741" customWidth="1"/>
    <col min="12035" max="12035" width="22" style="1741" customWidth="1"/>
    <col min="12036" max="12036" width="27.42578125" style="1741" customWidth="1"/>
    <col min="12037" max="12037" width="20.28515625" style="1741" customWidth="1"/>
    <col min="12038" max="12038" width="24.85546875" style="1741" customWidth="1"/>
    <col min="12039" max="12039" width="20.42578125" style="1741" customWidth="1"/>
    <col min="12040" max="12040" width="14.140625" style="1741" customWidth="1"/>
    <col min="12041" max="12041" width="0" style="1741" hidden="1" customWidth="1"/>
    <col min="12042" max="12288" width="11.42578125" style="1741"/>
    <col min="12289" max="12289" width="37.85546875" style="1741" customWidth="1"/>
    <col min="12290" max="12290" width="23.42578125" style="1741" customWidth="1"/>
    <col min="12291" max="12291" width="22" style="1741" customWidth="1"/>
    <col min="12292" max="12292" width="27.42578125" style="1741" customWidth="1"/>
    <col min="12293" max="12293" width="20.28515625" style="1741" customWidth="1"/>
    <col min="12294" max="12294" width="24.85546875" style="1741" customWidth="1"/>
    <col min="12295" max="12295" width="20.42578125" style="1741" customWidth="1"/>
    <col min="12296" max="12296" width="14.140625" style="1741" customWidth="1"/>
    <col min="12297" max="12297" width="0" style="1741" hidden="1" customWidth="1"/>
    <col min="12298" max="12544" width="11.42578125" style="1741"/>
    <col min="12545" max="12545" width="37.85546875" style="1741" customWidth="1"/>
    <col min="12546" max="12546" width="23.42578125" style="1741" customWidth="1"/>
    <col min="12547" max="12547" width="22" style="1741" customWidth="1"/>
    <col min="12548" max="12548" width="27.42578125" style="1741" customWidth="1"/>
    <col min="12549" max="12549" width="20.28515625" style="1741" customWidth="1"/>
    <col min="12550" max="12550" width="24.85546875" style="1741" customWidth="1"/>
    <col min="12551" max="12551" width="20.42578125" style="1741" customWidth="1"/>
    <col min="12552" max="12552" width="14.140625" style="1741" customWidth="1"/>
    <col min="12553" max="12553" width="0" style="1741" hidden="1" customWidth="1"/>
    <col min="12554" max="12800" width="11.42578125" style="1741"/>
    <col min="12801" max="12801" width="37.85546875" style="1741" customWidth="1"/>
    <col min="12802" max="12802" width="23.42578125" style="1741" customWidth="1"/>
    <col min="12803" max="12803" width="22" style="1741" customWidth="1"/>
    <col min="12804" max="12804" width="27.42578125" style="1741" customWidth="1"/>
    <col min="12805" max="12805" width="20.28515625" style="1741" customWidth="1"/>
    <col min="12806" max="12806" width="24.85546875" style="1741" customWidth="1"/>
    <col min="12807" max="12807" width="20.42578125" style="1741" customWidth="1"/>
    <col min="12808" max="12808" width="14.140625" style="1741" customWidth="1"/>
    <col min="12809" max="12809" width="0" style="1741" hidden="1" customWidth="1"/>
    <col min="12810" max="13056" width="11.42578125" style="1741"/>
    <col min="13057" max="13057" width="37.85546875" style="1741" customWidth="1"/>
    <col min="13058" max="13058" width="23.42578125" style="1741" customWidth="1"/>
    <col min="13059" max="13059" width="22" style="1741" customWidth="1"/>
    <col min="13060" max="13060" width="27.42578125" style="1741" customWidth="1"/>
    <col min="13061" max="13061" width="20.28515625" style="1741" customWidth="1"/>
    <col min="13062" max="13062" width="24.85546875" style="1741" customWidth="1"/>
    <col min="13063" max="13063" width="20.42578125" style="1741" customWidth="1"/>
    <col min="13064" max="13064" width="14.140625" style="1741" customWidth="1"/>
    <col min="13065" max="13065" width="0" style="1741" hidden="1" customWidth="1"/>
    <col min="13066" max="13312" width="11.42578125" style="1741"/>
    <col min="13313" max="13313" width="37.85546875" style="1741" customWidth="1"/>
    <col min="13314" max="13314" width="23.42578125" style="1741" customWidth="1"/>
    <col min="13315" max="13315" width="22" style="1741" customWidth="1"/>
    <col min="13316" max="13316" width="27.42578125" style="1741" customWidth="1"/>
    <col min="13317" max="13317" width="20.28515625" style="1741" customWidth="1"/>
    <col min="13318" max="13318" width="24.85546875" style="1741" customWidth="1"/>
    <col min="13319" max="13319" width="20.42578125" style="1741" customWidth="1"/>
    <col min="13320" max="13320" width="14.140625" style="1741" customWidth="1"/>
    <col min="13321" max="13321" width="0" style="1741" hidden="1" customWidth="1"/>
    <col min="13322" max="13568" width="11.42578125" style="1741"/>
    <col min="13569" max="13569" width="37.85546875" style="1741" customWidth="1"/>
    <col min="13570" max="13570" width="23.42578125" style="1741" customWidth="1"/>
    <col min="13571" max="13571" width="22" style="1741" customWidth="1"/>
    <col min="13572" max="13572" width="27.42578125" style="1741" customWidth="1"/>
    <col min="13573" max="13573" width="20.28515625" style="1741" customWidth="1"/>
    <col min="13574" max="13574" width="24.85546875" style="1741" customWidth="1"/>
    <col min="13575" max="13575" width="20.42578125" style="1741" customWidth="1"/>
    <col min="13576" max="13576" width="14.140625" style="1741" customWidth="1"/>
    <col min="13577" max="13577" width="0" style="1741" hidden="1" customWidth="1"/>
    <col min="13578" max="13824" width="11.42578125" style="1741"/>
    <col min="13825" max="13825" width="37.85546875" style="1741" customWidth="1"/>
    <col min="13826" max="13826" width="23.42578125" style="1741" customWidth="1"/>
    <col min="13827" max="13827" width="22" style="1741" customWidth="1"/>
    <col min="13828" max="13828" width="27.42578125" style="1741" customWidth="1"/>
    <col min="13829" max="13829" width="20.28515625" style="1741" customWidth="1"/>
    <col min="13830" max="13830" width="24.85546875" style="1741" customWidth="1"/>
    <col min="13831" max="13831" width="20.42578125" style="1741" customWidth="1"/>
    <col min="13832" max="13832" width="14.140625" style="1741" customWidth="1"/>
    <col min="13833" max="13833" width="0" style="1741" hidden="1" customWidth="1"/>
    <col min="13834" max="14080" width="11.42578125" style="1741"/>
    <col min="14081" max="14081" width="37.85546875" style="1741" customWidth="1"/>
    <col min="14082" max="14082" width="23.42578125" style="1741" customWidth="1"/>
    <col min="14083" max="14083" width="22" style="1741" customWidth="1"/>
    <col min="14084" max="14084" width="27.42578125" style="1741" customWidth="1"/>
    <col min="14085" max="14085" width="20.28515625" style="1741" customWidth="1"/>
    <col min="14086" max="14086" width="24.85546875" style="1741" customWidth="1"/>
    <col min="14087" max="14087" width="20.42578125" style="1741" customWidth="1"/>
    <col min="14088" max="14088" width="14.140625" style="1741" customWidth="1"/>
    <col min="14089" max="14089" width="0" style="1741" hidden="1" customWidth="1"/>
    <col min="14090" max="14336" width="11.42578125" style="1741"/>
    <col min="14337" max="14337" width="37.85546875" style="1741" customWidth="1"/>
    <col min="14338" max="14338" width="23.42578125" style="1741" customWidth="1"/>
    <col min="14339" max="14339" width="22" style="1741" customWidth="1"/>
    <col min="14340" max="14340" width="27.42578125" style="1741" customWidth="1"/>
    <col min="14341" max="14341" width="20.28515625" style="1741" customWidth="1"/>
    <col min="14342" max="14342" width="24.85546875" style="1741" customWidth="1"/>
    <col min="14343" max="14343" width="20.42578125" style="1741" customWidth="1"/>
    <col min="14344" max="14344" width="14.140625" style="1741" customWidth="1"/>
    <col min="14345" max="14345" width="0" style="1741" hidden="1" customWidth="1"/>
    <col min="14346" max="14592" width="11.42578125" style="1741"/>
    <col min="14593" max="14593" width="37.85546875" style="1741" customWidth="1"/>
    <col min="14594" max="14594" width="23.42578125" style="1741" customWidth="1"/>
    <col min="14595" max="14595" width="22" style="1741" customWidth="1"/>
    <col min="14596" max="14596" width="27.42578125" style="1741" customWidth="1"/>
    <col min="14597" max="14597" width="20.28515625" style="1741" customWidth="1"/>
    <col min="14598" max="14598" width="24.85546875" style="1741" customWidth="1"/>
    <col min="14599" max="14599" width="20.42578125" style="1741" customWidth="1"/>
    <col min="14600" max="14600" width="14.140625" style="1741" customWidth="1"/>
    <col min="14601" max="14601" width="0" style="1741" hidden="1" customWidth="1"/>
    <col min="14602" max="14848" width="11.42578125" style="1741"/>
    <col min="14849" max="14849" width="37.85546875" style="1741" customWidth="1"/>
    <col min="14850" max="14850" width="23.42578125" style="1741" customWidth="1"/>
    <col min="14851" max="14851" width="22" style="1741" customWidth="1"/>
    <col min="14852" max="14852" width="27.42578125" style="1741" customWidth="1"/>
    <col min="14853" max="14853" width="20.28515625" style="1741" customWidth="1"/>
    <col min="14854" max="14854" width="24.85546875" style="1741" customWidth="1"/>
    <col min="14855" max="14855" width="20.42578125" style="1741" customWidth="1"/>
    <col min="14856" max="14856" width="14.140625" style="1741" customWidth="1"/>
    <col min="14857" max="14857" width="0" style="1741" hidden="1" customWidth="1"/>
    <col min="14858" max="15104" width="11.42578125" style="1741"/>
    <col min="15105" max="15105" width="37.85546875" style="1741" customWidth="1"/>
    <col min="15106" max="15106" width="23.42578125" style="1741" customWidth="1"/>
    <col min="15107" max="15107" width="22" style="1741" customWidth="1"/>
    <col min="15108" max="15108" width="27.42578125" style="1741" customWidth="1"/>
    <col min="15109" max="15109" width="20.28515625" style="1741" customWidth="1"/>
    <col min="15110" max="15110" width="24.85546875" style="1741" customWidth="1"/>
    <col min="15111" max="15111" width="20.42578125" style="1741" customWidth="1"/>
    <col min="15112" max="15112" width="14.140625" style="1741" customWidth="1"/>
    <col min="15113" max="15113" width="0" style="1741" hidden="1" customWidth="1"/>
    <col min="15114" max="15360" width="11.42578125" style="1741"/>
    <col min="15361" max="15361" width="37.85546875" style="1741" customWidth="1"/>
    <col min="15362" max="15362" width="23.42578125" style="1741" customWidth="1"/>
    <col min="15363" max="15363" width="22" style="1741" customWidth="1"/>
    <col min="15364" max="15364" width="27.42578125" style="1741" customWidth="1"/>
    <col min="15365" max="15365" width="20.28515625" style="1741" customWidth="1"/>
    <col min="15366" max="15366" width="24.85546875" style="1741" customWidth="1"/>
    <col min="15367" max="15367" width="20.42578125" style="1741" customWidth="1"/>
    <col min="15368" max="15368" width="14.140625" style="1741" customWidth="1"/>
    <col min="15369" max="15369" width="0" style="1741" hidden="1" customWidth="1"/>
    <col min="15370" max="15616" width="11.42578125" style="1741"/>
    <col min="15617" max="15617" width="37.85546875" style="1741" customWidth="1"/>
    <col min="15618" max="15618" width="23.42578125" style="1741" customWidth="1"/>
    <col min="15619" max="15619" width="22" style="1741" customWidth="1"/>
    <col min="15620" max="15620" width="27.42578125" style="1741" customWidth="1"/>
    <col min="15621" max="15621" width="20.28515625" style="1741" customWidth="1"/>
    <col min="15622" max="15622" width="24.85546875" style="1741" customWidth="1"/>
    <col min="15623" max="15623" width="20.42578125" style="1741" customWidth="1"/>
    <col min="15624" max="15624" width="14.140625" style="1741" customWidth="1"/>
    <col min="15625" max="15625" width="0" style="1741" hidden="1" customWidth="1"/>
    <col min="15626" max="15872" width="11.42578125" style="1741"/>
    <col min="15873" max="15873" width="37.85546875" style="1741" customWidth="1"/>
    <col min="15874" max="15874" width="23.42578125" style="1741" customWidth="1"/>
    <col min="15875" max="15875" width="22" style="1741" customWidth="1"/>
    <col min="15876" max="15876" width="27.42578125" style="1741" customWidth="1"/>
    <col min="15877" max="15877" width="20.28515625" style="1741" customWidth="1"/>
    <col min="15878" max="15878" width="24.85546875" style="1741" customWidth="1"/>
    <col min="15879" max="15879" width="20.42578125" style="1741" customWidth="1"/>
    <col min="15880" max="15880" width="14.140625" style="1741" customWidth="1"/>
    <col min="15881" max="15881" width="0" style="1741" hidden="1" customWidth="1"/>
    <col min="15882" max="16128" width="11.42578125" style="1741"/>
    <col min="16129" max="16129" width="37.85546875" style="1741" customWidth="1"/>
    <col min="16130" max="16130" width="23.42578125" style="1741" customWidth="1"/>
    <col min="16131" max="16131" width="22" style="1741" customWidth="1"/>
    <col min="16132" max="16132" width="27.42578125" style="1741" customWidth="1"/>
    <col min="16133" max="16133" width="20.28515625" style="1741" customWidth="1"/>
    <col min="16134" max="16134" width="24.85546875" style="1741" customWidth="1"/>
    <col min="16135" max="16135" width="20.42578125" style="1741" customWidth="1"/>
    <col min="16136" max="16136" width="14.140625" style="1741" customWidth="1"/>
    <col min="16137" max="16137" width="0" style="1741" hidden="1" customWidth="1"/>
    <col min="16138" max="16384" width="11.42578125" style="1741"/>
  </cols>
  <sheetData>
    <row r="1" spans="1:8" s="1483" customFormat="1" ht="15.75">
      <c r="A1" s="3309">
        <v>74</v>
      </c>
      <c r="B1" s="3309"/>
      <c r="C1" s="3309"/>
      <c r="D1" s="3309"/>
      <c r="E1" s="3309"/>
      <c r="F1" s="3309"/>
      <c r="G1" s="3309"/>
      <c r="H1" s="3309"/>
    </row>
    <row r="2" spans="1:8" s="1483" customFormat="1" ht="15"/>
    <row r="3" spans="1:8" s="1483" customFormat="1" ht="15">
      <c r="A3" s="1848" t="s">
        <v>6</v>
      </c>
      <c r="B3" s="1849"/>
      <c r="D3" s="1850"/>
      <c r="E3" s="1851" t="s">
        <v>1988</v>
      </c>
      <c r="F3" s="1852"/>
      <c r="G3" s="1852"/>
      <c r="H3" s="1853"/>
    </row>
    <row r="4" spans="1:8" s="1483" customFormat="1" ht="15.75">
      <c r="A4" s="1854" t="s">
        <v>2303</v>
      </c>
      <c r="B4" s="1482"/>
      <c r="D4" s="1855"/>
    </row>
    <row r="5" spans="1:8" s="1483" customFormat="1" ht="15">
      <c r="E5" s="1483" t="s">
        <v>610</v>
      </c>
    </row>
    <row r="6" spans="1:8" s="1483" customFormat="1" ht="15">
      <c r="A6" s="1483" t="s">
        <v>262</v>
      </c>
      <c r="B6" s="1856"/>
    </row>
    <row r="7" spans="1:8" s="1483" customFormat="1" ht="15.75">
      <c r="A7" s="1483" t="str">
        <f>+'P 66 Détail des charges'!A7</f>
        <v>N° d'immatriculation fiscale:</v>
      </c>
      <c r="C7" s="1857"/>
      <c r="D7" s="1483" t="str">
        <f>+'P 66 Détail des charges'!D7</f>
        <v xml:space="preserve">Exercice clos le : </v>
      </c>
      <c r="E7" s="1858"/>
      <c r="F7" s="1483" t="s">
        <v>264</v>
      </c>
    </row>
    <row r="8" spans="1:8" s="1483" customFormat="1" ht="15"/>
    <row r="9" spans="1:8" s="1483" customFormat="1" ht="15.75">
      <c r="A9" s="3349" t="str">
        <f>+'P73 CA Fiscal '!A9:K9</f>
        <v>ETAT COMPLEMENTAIRE DU COMMISSARIAT DES IMPOTS / COMPTABILITE NATIONALE</v>
      </c>
      <c r="B9" s="3350"/>
      <c r="C9" s="3350"/>
      <c r="D9" s="3350"/>
      <c r="E9" s="3350"/>
      <c r="F9" s="3350"/>
      <c r="G9" s="3350"/>
      <c r="H9" s="3351"/>
    </row>
    <row r="10" spans="1:8" s="1893" customFormat="1" ht="15">
      <c r="C10" s="1894"/>
      <c r="D10" s="1894"/>
      <c r="F10" s="1895"/>
      <c r="H10" s="1894"/>
    </row>
    <row r="11" spans="1:8" ht="20.25">
      <c r="A11" s="3348" t="s">
        <v>1786</v>
      </c>
      <c r="B11" s="3348"/>
      <c r="C11" s="3348"/>
      <c r="D11" s="3348"/>
      <c r="E11" s="3348"/>
      <c r="F11" s="3348"/>
      <c r="G11" s="3348"/>
      <c r="H11" s="3348"/>
    </row>
    <row r="13" spans="1:8" s="1914" customFormat="1" ht="22.5" customHeight="1">
      <c r="B13" s="1915" t="s">
        <v>1787</v>
      </c>
      <c r="C13" s="1916" t="s">
        <v>1788</v>
      </c>
      <c r="D13" s="3352" t="s">
        <v>1789</v>
      </c>
      <c r="E13" s="3353"/>
      <c r="F13" s="3354" t="s">
        <v>1790</v>
      </c>
      <c r="G13" s="3355"/>
      <c r="H13" s="1915" t="s">
        <v>1791</v>
      </c>
    </row>
    <row r="14" spans="1:8" s="1914" customFormat="1" ht="22.5" customHeight="1">
      <c r="B14" s="1917" t="s">
        <v>1792</v>
      </c>
      <c r="C14" s="1918" t="s">
        <v>1793</v>
      </c>
      <c r="D14" s="1919" t="s">
        <v>1066</v>
      </c>
      <c r="E14" s="1919" t="s">
        <v>1067</v>
      </c>
      <c r="F14" s="1919" t="s">
        <v>1794</v>
      </c>
      <c r="G14" s="1919" t="s">
        <v>1795</v>
      </c>
      <c r="H14" s="1917" t="s">
        <v>1796</v>
      </c>
    </row>
    <row r="15" spans="1:8" ht="19.5" customHeight="1">
      <c r="A15" s="1920" t="s">
        <v>353</v>
      </c>
      <c r="B15" s="1921"/>
      <c r="C15" s="1922"/>
      <c r="D15" s="1923"/>
      <c r="E15" s="1921"/>
      <c r="F15" s="1923"/>
      <c r="G15" s="1921"/>
      <c r="H15" s="1924"/>
    </row>
    <row r="16" spans="1:8" ht="19.5" customHeight="1">
      <c r="A16" s="1925" t="s">
        <v>1797</v>
      </c>
      <c r="B16" s="1921"/>
      <c r="C16" s="1922"/>
      <c r="D16" s="1923"/>
      <c r="E16" s="1921"/>
      <c r="F16" s="1923"/>
      <c r="G16" s="1921"/>
      <c r="H16" s="1924"/>
    </row>
    <row r="17" spans="1:8" ht="19.5" customHeight="1">
      <c r="A17" s="1925" t="s">
        <v>1798</v>
      </c>
      <c r="B17" s="1921"/>
      <c r="C17" s="1922"/>
      <c r="D17" s="1923"/>
      <c r="E17" s="1921"/>
      <c r="F17" s="1923"/>
      <c r="G17" s="1921"/>
      <c r="H17" s="1924"/>
    </row>
    <row r="18" spans="1:8" ht="19.5" customHeight="1">
      <c r="A18" s="1925" t="s">
        <v>412</v>
      </c>
      <c r="B18" s="1921"/>
      <c r="C18" s="1922"/>
      <c r="D18" s="1923"/>
      <c r="E18" s="1921"/>
      <c r="F18" s="1923"/>
      <c r="G18" s="1921"/>
      <c r="H18" s="1924"/>
    </row>
    <row r="19" spans="1:8" ht="19.5" customHeight="1">
      <c r="A19" s="1925" t="s">
        <v>413</v>
      </c>
      <c r="B19" s="1921"/>
      <c r="C19" s="1922"/>
      <c r="D19" s="1923"/>
      <c r="E19" s="1921"/>
      <c r="F19" s="1923"/>
      <c r="G19" s="1921"/>
      <c r="H19" s="1924"/>
    </row>
    <row r="20" spans="1:8" ht="19.5" customHeight="1">
      <c r="A20" s="1925" t="s">
        <v>971</v>
      </c>
      <c r="B20" s="1921"/>
      <c r="C20" s="1922"/>
      <c r="D20" s="1923"/>
      <c r="E20" s="1921"/>
      <c r="F20" s="1923"/>
      <c r="G20" s="1921"/>
      <c r="H20" s="1924"/>
    </row>
    <row r="21" spans="1:8" ht="19.5" customHeight="1">
      <c r="A21" s="1925" t="s">
        <v>972</v>
      </c>
      <c r="B21" s="1921"/>
      <c r="C21" s="1922"/>
      <c r="D21" s="1923"/>
      <c r="E21" s="1921"/>
      <c r="F21" s="1923"/>
      <c r="G21" s="1921"/>
      <c r="H21" s="1924"/>
    </row>
    <row r="22" spans="1:8" s="1930" customFormat="1" ht="19.5" customHeight="1">
      <c r="A22" s="1926" t="s">
        <v>1799</v>
      </c>
      <c r="B22" s="1922"/>
      <c r="C22" s="1927"/>
      <c r="D22" s="1928"/>
      <c r="E22" s="1922"/>
      <c r="F22" s="1928"/>
      <c r="G22" s="1922"/>
      <c r="H22" s="1929"/>
    </row>
    <row r="23" spans="1:8" ht="19.5" customHeight="1">
      <c r="A23" s="1925" t="s">
        <v>416</v>
      </c>
      <c r="B23" s="1921"/>
      <c r="C23" s="1922"/>
      <c r="D23" s="1923"/>
      <c r="E23" s="1921"/>
      <c r="F23" s="1923"/>
      <c r="G23" s="1921"/>
      <c r="H23" s="1924"/>
    </row>
    <row r="24" spans="1:8" ht="19.5" customHeight="1">
      <c r="A24" s="1925" t="s">
        <v>1800</v>
      </c>
      <c r="B24" s="1921"/>
      <c r="C24" s="1922"/>
      <c r="D24" s="1923"/>
      <c r="E24" s="1921"/>
      <c r="F24" s="1923"/>
      <c r="G24" s="1921"/>
      <c r="H24" s="1924"/>
    </row>
    <row r="25" spans="1:8" ht="19.5" customHeight="1">
      <c r="A25" s="1931"/>
      <c r="B25" s="1921"/>
      <c r="C25" s="1922"/>
      <c r="D25" s="1923"/>
      <c r="E25" s="1921"/>
      <c r="F25" s="1923"/>
      <c r="G25" s="1921"/>
      <c r="H25" s="1924"/>
    </row>
    <row r="26" spans="1:8" s="1937" customFormat="1" ht="22.5" customHeight="1">
      <c r="A26" s="1932" t="s">
        <v>341</v>
      </c>
      <c r="B26" s="1933"/>
      <c r="C26" s="1934"/>
      <c r="D26" s="1935"/>
      <c r="E26" s="1933"/>
      <c r="F26" s="1935"/>
      <c r="G26" s="1933"/>
      <c r="H26" s="1936"/>
    </row>
    <row r="27" spans="1:8" s="1937" customFormat="1" ht="22.5" customHeight="1">
      <c r="A27" s="1938" t="s">
        <v>1801</v>
      </c>
      <c r="B27" s="1939"/>
      <c r="C27" s="1940"/>
      <c r="D27" s="1941"/>
      <c r="E27" s="1939"/>
      <c r="F27" s="1941"/>
      <c r="G27" s="1939"/>
      <c r="H27" s="1942"/>
    </row>
    <row r="30" spans="1:8" ht="20.25">
      <c r="A30" s="3348" t="s">
        <v>557</v>
      </c>
      <c r="B30" s="3348"/>
      <c r="C30" s="3348"/>
      <c r="D30" s="3348"/>
      <c r="E30" s="3348"/>
      <c r="F30" s="3348"/>
      <c r="G30" s="3348"/>
    </row>
    <row r="31" spans="1:8">
      <c r="A31" s="1943"/>
      <c r="B31" s="1943"/>
      <c r="C31" s="1943"/>
      <c r="D31" s="1943"/>
      <c r="E31" s="1943"/>
      <c r="F31" s="1943"/>
      <c r="G31" s="1943"/>
    </row>
    <row r="32" spans="1:8" s="1937" customFormat="1" ht="19.5" customHeight="1">
      <c r="A32" s="1944"/>
      <c r="B32" s="1945" t="s">
        <v>1787</v>
      </c>
      <c r="C32" s="1945" t="s">
        <v>1802</v>
      </c>
      <c r="D32" s="1946" t="s">
        <v>1803</v>
      </c>
      <c r="E32" s="1945" t="s">
        <v>1803</v>
      </c>
      <c r="F32" s="1946" t="s">
        <v>1804</v>
      </c>
      <c r="G32" s="1945" t="s">
        <v>1791</v>
      </c>
    </row>
    <row r="33" spans="1:7" s="1937" customFormat="1" ht="19.5" customHeight="1">
      <c r="A33" s="1947"/>
      <c r="B33" s="1948" t="s">
        <v>1792</v>
      </c>
      <c r="C33" s="1949" t="s">
        <v>1805</v>
      </c>
      <c r="D33" s="1950" t="s">
        <v>1806</v>
      </c>
      <c r="E33" s="1948" t="s">
        <v>1807</v>
      </c>
      <c r="F33" s="1950" t="s">
        <v>1805</v>
      </c>
      <c r="G33" s="1948" t="s">
        <v>1796</v>
      </c>
    </row>
    <row r="34" spans="1:7" s="1952" customFormat="1" ht="19.5" customHeight="1">
      <c r="A34" s="1920"/>
      <c r="B34" s="1921"/>
      <c r="C34" s="1951"/>
      <c r="D34" s="1951"/>
      <c r="E34" s="1951"/>
      <c r="F34" s="1951"/>
      <c r="G34" s="1951"/>
    </row>
    <row r="35" spans="1:7" s="1952" customFormat="1" ht="19.5" customHeight="1">
      <c r="A35" s="1953" t="s">
        <v>1808</v>
      </c>
      <c r="B35" s="3346"/>
      <c r="C35" s="3346"/>
      <c r="D35" s="3346"/>
      <c r="E35" s="3346"/>
      <c r="F35" s="3346"/>
      <c r="G35" s="3346"/>
    </row>
    <row r="36" spans="1:7" ht="19.5" customHeight="1">
      <c r="A36" s="1954" t="s">
        <v>1809</v>
      </c>
      <c r="B36" s="3345"/>
      <c r="C36" s="3345"/>
      <c r="D36" s="3345"/>
      <c r="E36" s="3345"/>
      <c r="F36" s="3345"/>
      <c r="G36" s="3345"/>
    </row>
    <row r="37" spans="1:7" ht="19.5" customHeight="1">
      <c r="A37" s="1955" t="s">
        <v>1810</v>
      </c>
      <c r="B37" s="1956"/>
      <c r="C37" s="1956"/>
      <c r="D37" s="1956"/>
      <c r="E37" s="1956"/>
      <c r="F37" s="1956"/>
      <c r="G37" s="1957"/>
    </row>
    <row r="38" spans="1:7" ht="19.5" customHeight="1">
      <c r="A38" s="1958" t="s">
        <v>1811</v>
      </c>
      <c r="B38" s="3347"/>
      <c r="C38" s="3344"/>
      <c r="D38" s="3344"/>
      <c r="E38" s="3344"/>
      <c r="F38" s="3344"/>
      <c r="G38" s="3344"/>
    </row>
    <row r="39" spans="1:7" ht="19.5" customHeight="1">
      <c r="A39" s="1954" t="s">
        <v>1812</v>
      </c>
      <c r="B39" s="3345"/>
      <c r="C39" s="3345"/>
      <c r="D39" s="3345"/>
      <c r="E39" s="3345"/>
      <c r="F39" s="3345"/>
      <c r="G39" s="3345"/>
    </row>
    <row r="40" spans="1:7" ht="19.5" customHeight="1">
      <c r="A40" s="1959" t="s">
        <v>1813</v>
      </c>
      <c r="B40" s="1931"/>
      <c r="C40" s="1931"/>
      <c r="D40" s="1931"/>
      <c r="E40" s="1931"/>
      <c r="F40" s="1931"/>
      <c r="G40" s="1960"/>
    </row>
    <row r="41" spans="1:7" ht="19.5" customHeight="1">
      <c r="A41" s="1955" t="s">
        <v>2285</v>
      </c>
      <c r="B41" s="1956"/>
      <c r="C41" s="1956"/>
      <c r="D41" s="1956"/>
      <c r="E41" s="1956"/>
      <c r="F41" s="1956"/>
      <c r="G41" s="1957"/>
    </row>
    <row r="42" spans="1:7" ht="19.5" customHeight="1">
      <c r="A42" s="1959" t="s">
        <v>2286</v>
      </c>
      <c r="B42" s="1961"/>
      <c r="C42" s="1961"/>
      <c r="D42" s="1961"/>
      <c r="E42" s="1961"/>
      <c r="F42" s="1961"/>
      <c r="G42" s="1962"/>
    </row>
    <row r="48" spans="1:7">
      <c r="A48" s="1963"/>
      <c r="B48" s="1963"/>
      <c r="C48" s="1963"/>
      <c r="D48" s="1963"/>
    </row>
    <row r="49" spans="1:4">
      <c r="A49" s="1963"/>
      <c r="B49" s="1963"/>
      <c r="C49" s="1963"/>
      <c r="D49" s="1963"/>
    </row>
    <row r="50" spans="1:4">
      <c r="A50" s="1963"/>
      <c r="B50" s="1963"/>
      <c r="C50" s="1963"/>
      <c r="D50" s="1963"/>
    </row>
    <row r="51" spans="1:4">
      <c r="A51" s="1963"/>
      <c r="B51" s="1963"/>
      <c r="C51" s="1963"/>
      <c r="D51" s="1963"/>
    </row>
  </sheetData>
  <sheetProtection selectLockedCells="1" selectUnlockedCells="1"/>
  <mergeCells count="18">
    <mergeCell ref="A30:G30"/>
    <mergeCell ref="A1:H1"/>
    <mergeCell ref="A9:H9"/>
    <mergeCell ref="A11:H11"/>
    <mergeCell ref="D13:E13"/>
    <mergeCell ref="F13:G13"/>
    <mergeCell ref="G38:G39"/>
    <mergeCell ref="B35:B36"/>
    <mergeCell ref="C35:C36"/>
    <mergeCell ref="D35:D36"/>
    <mergeCell ref="E35:E36"/>
    <mergeCell ref="F35:F36"/>
    <mergeCell ref="G35:G36"/>
    <mergeCell ref="B38:B39"/>
    <mergeCell ref="C38:C39"/>
    <mergeCell ref="D38:D39"/>
    <mergeCell ref="E38:E39"/>
    <mergeCell ref="F38:F39"/>
  </mergeCells>
  <printOptions horizontalCentered="1"/>
  <pageMargins left="0" right="0" top="0" bottom="0" header="0.51181102362204722" footer="0.51181102362204722"/>
  <headerFooter alignWithMargins="0"/>
  <colBreaks count="1" manualBreakCount="1">
    <brk id="9" max="1048575" man="1"/>
  </colBreaks>
  <drawing r:id="rId1"/>
</worksheet>
</file>

<file path=xl/worksheets/sheet74.xml><?xml version="1.0" encoding="utf-8"?>
<worksheet xmlns="http://schemas.openxmlformats.org/spreadsheetml/2006/main" xmlns:r="http://schemas.openxmlformats.org/officeDocument/2006/relationships">
  <sheetPr>
    <tabColor rgb="FF92D050"/>
  </sheetPr>
  <dimension ref="A1:J31"/>
  <sheetViews>
    <sheetView showGridLines="0" workbookViewId="0">
      <selection activeCell="I18" sqref="I18"/>
    </sheetView>
  </sheetViews>
  <sheetFormatPr baseColWidth="10" defaultRowHeight="12.75"/>
  <cols>
    <col min="1" max="1" width="43" style="1967" customWidth="1"/>
    <col min="2" max="3" width="11.42578125" style="1967"/>
    <col min="4" max="5" width="12" style="1967" customWidth="1"/>
    <col min="6" max="6" width="15.7109375" style="1967" customWidth="1"/>
    <col min="7" max="8" width="5.42578125" style="1967" customWidth="1"/>
    <col min="9" max="9" width="11.42578125" style="1967"/>
    <col min="10" max="10" width="12.42578125" style="1967" customWidth="1"/>
    <col min="11" max="257" width="11.42578125" style="1967"/>
    <col min="258" max="258" width="43" style="1967" customWidth="1"/>
    <col min="259" max="265" width="11.42578125" style="1967"/>
    <col min="266" max="266" width="12.42578125" style="1967" customWidth="1"/>
    <col min="267" max="513" width="11.42578125" style="1967"/>
    <col min="514" max="514" width="43" style="1967" customWidth="1"/>
    <col min="515" max="521" width="11.42578125" style="1967"/>
    <col min="522" max="522" width="12.42578125" style="1967" customWidth="1"/>
    <col min="523" max="769" width="11.42578125" style="1967"/>
    <col min="770" max="770" width="43" style="1967" customWidth="1"/>
    <col min="771" max="777" width="11.42578125" style="1967"/>
    <col min="778" max="778" width="12.42578125" style="1967" customWidth="1"/>
    <col min="779" max="1025" width="11.42578125" style="1967"/>
    <col min="1026" max="1026" width="43" style="1967" customWidth="1"/>
    <col min="1027" max="1033" width="11.42578125" style="1967"/>
    <col min="1034" max="1034" width="12.42578125" style="1967" customWidth="1"/>
    <col min="1035" max="1281" width="11.42578125" style="1967"/>
    <col min="1282" max="1282" width="43" style="1967" customWidth="1"/>
    <col min="1283" max="1289" width="11.42578125" style="1967"/>
    <col min="1290" max="1290" width="12.42578125" style="1967" customWidth="1"/>
    <col min="1291" max="1537" width="11.42578125" style="1967"/>
    <col min="1538" max="1538" width="43" style="1967" customWidth="1"/>
    <col min="1539" max="1545" width="11.42578125" style="1967"/>
    <col min="1546" max="1546" width="12.42578125" style="1967" customWidth="1"/>
    <col min="1547" max="1793" width="11.42578125" style="1967"/>
    <col min="1794" max="1794" width="43" style="1967" customWidth="1"/>
    <col min="1795" max="1801" width="11.42578125" style="1967"/>
    <col min="1802" max="1802" width="12.42578125" style="1967" customWidth="1"/>
    <col min="1803" max="2049" width="11.42578125" style="1967"/>
    <col min="2050" max="2050" width="43" style="1967" customWidth="1"/>
    <col min="2051" max="2057" width="11.42578125" style="1967"/>
    <col min="2058" max="2058" width="12.42578125" style="1967" customWidth="1"/>
    <col min="2059" max="2305" width="11.42578125" style="1967"/>
    <col min="2306" max="2306" width="43" style="1967" customWidth="1"/>
    <col min="2307" max="2313" width="11.42578125" style="1967"/>
    <col min="2314" max="2314" width="12.42578125" style="1967" customWidth="1"/>
    <col min="2315" max="2561" width="11.42578125" style="1967"/>
    <col min="2562" max="2562" width="43" style="1967" customWidth="1"/>
    <col min="2563" max="2569" width="11.42578125" style="1967"/>
    <col min="2570" max="2570" width="12.42578125" style="1967" customWidth="1"/>
    <col min="2571" max="2817" width="11.42578125" style="1967"/>
    <col min="2818" max="2818" width="43" style="1967" customWidth="1"/>
    <col min="2819" max="2825" width="11.42578125" style="1967"/>
    <col min="2826" max="2826" width="12.42578125" style="1967" customWidth="1"/>
    <col min="2827" max="3073" width="11.42578125" style="1967"/>
    <col min="3074" max="3074" width="43" style="1967" customWidth="1"/>
    <col min="3075" max="3081" width="11.42578125" style="1967"/>
    <col min="3082" max="3082" width="12.42578125" style="1967" customWidth="1"/>
    <col min="3083" max="3329" width="11.42578125" style="1967"/>
    <col min="3330" max="3330" width="43" style="1967" customWidth="1"/>
    <col min="3331" max="3337" width="11.42578125" style="1967"/>
    <col min="3338" max="3338" width="12.42578125" style="1967" customWidth="1"/>
    <col min="3339" max="3585" width="11.42578125" style="1967"/>
    <col min="3586" max="3586" width="43" style="1967" customWidth="1"/>
    <col min="3587" max="3593" width="11.42578125" style="1967"/>
    <col min="3594" max="3594" width="12.42578125" style="1967" customWidth="1"/>
    <col min="3595" max="3841" width="11.42578125" style="1967"/>
    <col min="3842" max="3842" width="43" style="1967" customWidth="1"/>
    <col min="3843" max="3849" width="11.42578125" style="1967"/>
    <col min="3850" max="3850" width="12.42578125" style="1967" customWidth="1"/>
    <col min="3851" max="4097" width="11.42578125" style="1967"/>
    <col min="4098" max="4098" width="43" style="1967" customWidth="1"/>
    <col min="4099" max="4105" width="11.42578125" style="1967"/>
    <col min="4106" max="4106" width="12.42578125" style="1967" customWidth="1"/>
    <col min="4107" max="4353" width="11.42578125" style="1967"/>
    <col min="4354" max="4354" width="43" style="1967" customWidth="1"/>
    <col min="4355" max="4361" width="11.42578125" style="1967"/>
    <col min="4362" max="4362" width="12.42578125" style="1967" customWidth="1"/>
    <col min="4363" max="4609" width="11.42578125" style="1967"/>
    <col min="4610" max="4610" width="43" style="1967" customWidth="1"/>
    <col min="4611" max="4617" width="11.42578125" style="1967"/>
    <col min="4618" max="4618" width="12.42578125" style="1967" customWidth="1"/>
    <col min="4619" max="4865" width="11.42578125" style="1967"/>
    <col min="4866" max="4866" width="43" style="1967" customWidth="1"/>
    <col min="4867" max="4873" width="11.42578125" style="1967"/>
    <col min="4874" max="4874" width="12.42578125" style="1967" customWidth="1"/>
    <col min="4875" max="5121" width="11.42578125" style="1967"/>
    <col min="5122" max="5122" width="43" style="1967" customWidth="1"/>
    <col min="5123" max="5129" width="11.42578125" style="1967"/>
    <col min="5130" max="5130" width="12.42578125" style="1967" customWidth="1"/>
    <col min="5131" max="5377" width="11.42578125" style="1967"/>
    <col min="5378" max="5378" width="43" style="1967" customWidth="1"/>
    <col min="5379" max="5385" width="11.42578125" style="1967"/>
    <col min="5386" max="5386" width="12.42578125" style="1967" customWidth="1"/>
    <col min="5387" max="5633" width="11.42578125" style="1967"/>
    <col min="5634" max="5634" width="43" style="1967" customWidth="1"/>
    <col min="5635" max="5641" width="11.42578125" style="1967"/>
    <col min="5642" max="5642" width="12.42578125" style="1967" customWidth="1"/>
    <col min="5643" max="5889" width="11.42578125" style="1967"/>
    <col min="5890" max="5890" width="43" style="1967" customWidth="1"/>
    <col min="5891" max="5897" width="11.42578125" style="1967"/>
    <col min="5898" max="5898" width="12.42578125" style="1967" customWidth="1"/>
    <col min="5899" max="6145" width="11.42578125" style="1967"/>
    <col min="6146" max="6146" width="43" style="1967" customWidth="1"/>
    <col min="6147" max="6153" width="11.42578125" style="1967"/>
    <col min="6154" max="6154" width="12.42578125" style="1967" customWidth="1"/>
    <col min="6155" max="6401" width="11.42578125" style="1967"/>
    <col min="6402" max="6402" width="43" style="1967" customWidth="1"/>
    <col min="6403" max="6409" width="11.42578125" style="1967"/>
    <col min="6410" max="6410" width="12.42578125" style="1967" customWidth="1"/>
    <col min="6411" max="6657" width="11.42578125" style="1967"/>
    <col min="6658" max="6658" width="43" style="1967" customWidth="1"/>
    <col min="6659" max="6665" width="11.42578125" style="1967"/>
    <col min="6666" max="6666" width="12.42578125" style="1967" customWidth="1"/>
    <col min="6667" max="6913" width="11.42578125" style="1967"/>
    <col min="6914" max="6914" width="43" style="1967" customWidth="1"/>
    <col min="6915" max="6921" width="11.42578125" style="1967"/>
    <col min="6922" max="6922" width="12.42578125" style="1967" customWidth="1"/>
    <col min="6923" max="7169" width="11.42578125" style="1967"/>
    <col min="7170" max="7170" width="43" style="1967" customWidth="1"/>
    <col min="7171" max="7177" width="11.42578125" style="1967"/>
    <col min="7178" max="7178" width="12.42578125" style="1967" customWidth="1"/>
    <col min="7179" max="7425" width="11.42578125" style="1967"/>
    <col min="7426" max="7426" width="43" style="1967" customWidth="1"/>
    <col min="7427" max="7433" width="11.42578125" style="1967"/>
    <col min="7434" max="7434" width="12.42578125" style="1967" customWidth="1"/>
    <col min="7435" max="7681" width="11.42578125" style="1967"/>
    <col min="7682" max="7682" width="43" style="1967" customWidth="1"/>
    <col min="7683" max="7689" width="11.42578125" style="1967"/>
    <col min="7690" max="7690" width="12.42578125" style="1967" customWidth="1"/>
    <col min="7691" max="7937" width="11.42578125" style="1967"/>
    <col min="7938" max="7938" width="43" style="1967" customWidth="1"/>
    <col min="7939" max="7945" width="11.42578125" style="1967"/>
    <col min="7946" max="7946" width="12.42578125" style="1967" customWidth="1"/>
    <col min="7947" max="8193" width="11.42578125" style="1967"/>
    <col min="8194" max="8194" width="43" style="1967" customWidth="1"/>
    <col min="8195" max="8201" width="11.42578125" style="1967"/>
    <col min="8202" max="8202" width="12.42578125" style="1967" customWidth="1"/>
    <col min="8203" max="8449" width="11.42578125" style="1967"/>
    <col min="8450" max="8450" width="43" style="1967" customWidth="1"/>
    <col min="8451" max="8457" width="11.42578125" style="1967"/>
    <col min="8458" max="8458" width="12.42578125" style="1967" customWidth="1"/>
    <col min="8459" max="8705" width="11.42578125" style="1967"/>
    <col min="8706" max="8706" width="43" style="1967" customWidth="1"/>
    <col min="8707" max="8713" width="11.42578125" style="1967"/>
    <col min="8714" max="8714" width="12.42578125" style="1967" customWidth="1"/>
    <col min="8715" max="8961" width="11.42578125" style="1967"/>
    <col min="8962" max="8962" width="43" style="1967" customWidth="1"/>
    <col min="8963" max="8969" width="11.42578125" style="1967"/>
    <col min="8970" max="8970" width="12.42578125" style="1967" customWidth="1"/>
    <col min="8971" max="9217" width="11.42578125" style="1967"/>
    <col min="9218" max="9218" width="43" style="1967" customWidth="1"/>
    <col min="9219" max="9225" width="11.42578125" style="1967"/>
    <col min="9226" max="9226" width="12.42578125" style="1967" customWidth="1"/>
    <col min="9227" max="9473" width="11.42578125" style="1967"/>
    <col min="9474" max="9474" width="43" style="1967" customWidth="1"/>
    <col min="9475" max="9481" width="11.42578125" style="1967"/>
    <col min="9482" max="9482" width="12.42578125" style="1967" customWidth="1"/>
    <col min="9483" max="9729" width="11.42578125" style="1967"/>
    <col min="9730" max="9730" width="43" style="1967" customWidth="1"/>
    <col min="9731" max="9737" width="11.42578125" style="1967"/>
    <col min="9738" max="9738" width="12.42578125" style="1967" customWidth="1"/>
    <col min="9739" max="9985" width="11.42578125" style="1967"/>
    <col min="9986" max="9986" width="43" style="1967" customWidth="1"/>
    <col min="9987" max="9993" width="11.42578125" style="1967"/>
    <col min="9994" max="9994" width="12.42578125" style="1967" customWidth="1"/>
    <col min="9995" max="10241" width="11.42578125" style="1967"/>
    <col min="10242" max="10242" width="43" style="1967" customWidth="1"/>
    <col min="10243" max="10249" width="11.42578125" style="1967"/>
    <col min="10250" max="10250" width="12.42578125" style="1967" customWidth="1"/>
    <col min="10251" max="10497" width="11.42578125" style="1967"/>
    <col min="10498" max="10498" width="43" style="1967" customWidth="1"/>
    <col min="10499" max="10505" width="11.42578125" style="1967"/>
    <col min="10506" max="10506" width="12.42578125" style="1967" customWidth="1"/>
    <col min="10507" max="10753" width="11.42578125" style="1967"/>
    <col min="10754" max="10754" width="43" style="1967" customWidth="1"/>
    <col min="10755" max="10761" width="11.42578125" style="1967"/>
    <col min="10762" max="10762" width="12.42578125" style="1967" customWidth="1"/>
    <col min="10763" max="11009" width="11.42578125" style="1967"/>
    <col min="11010" max="11010" width="43" style="1967" customWidth="1"/>
    <col min="11011" max="11017" width="11.42578125" style="1967"/>
    <col min="11018" max="11018" width="12.42578125" style="1967" customWidth="1"/>
    <col min="11019" max="11265" width="11.42578125" style="1967"/>
    <col min="11266" max="11266" width="43" style="1967" customWidth="1"/>
    <col min="11267" max="11273" width="11.42578125" style="1967"/>
    <col min="11274" max="11274" width="12.42578125" style="1967" customWidth="1"/>
    <col min="11275" max="11521" width="11.42578125" style="1967"/>
    <col min="11522" max="11522" width="43" style="1967" customWidth="1"/>
    <col min="11523" max="11529" width="11.42578125" style="1967"/>
    <col min="11530" max="11530" width="12.42578125" style="1967" customWidth="1"/>
    <col min="11531" max="11777" width="11.42578125" style="1967"/>
    <col min="11778" max="11778" width="43" style="1967" customWidth="1"/>
    <col min="11779" max="11785" width="11.42578125" style="1967"/>
    <col min="11786" max="11786" width="12.42578125" style="1967" customWidth="1"/>
    <col min="11787" max="12033" width="11.42578125" style="1967"/>
    <col min="12034" max="12034" width="43" style="1967" customWidth="1"/>
    <col min="12035" max="12041" width="11.42578125" style="1967"/>
    <col min="12042" max="12042" width="12.42578125" style="1967" customWidth="1"/>
    <col min="12043" max="12289" width="11.42578125" style="1967"/>
    <col min="12290" max="12290" width="43" style="1967" customWidth="1"/>
    <col min="12291" max="12297" width="11.42578125" style="1967"/>
    <col min="12298" max="12298" width="12.42578125" style="1967" customWidth="1"/>
    <col min="12299" max="12545" width="11.42578125" style="1967"/>
    <col min="12546" max="12546" width="43" style="1967" customWidth="1"/>
    <col min="12547" max="12553" width="11.42578125" style="1967"/>
    <col min="12554" max="12554" width="12.42578125" style="1967" customWidth="1"/>
    <col min="12555" max="12801" width="11.42578125" style="1967"/>
    <col min="12802" max="12802" width="43" style="1967" customWidth="1"/>
    <col min="12803" max="12809" width="11.42578125" style="1967"/>
    <col min="12810" max="12810" width="12.42578125" style="1967" customWidth="1"/>
    <col min="12811" max="13057" width="11.42578125" style="1967"/>
    <col min="13058" max="13058" width="43" style="1967" customWidth="1"/>
    <col min="13059" max="13065" width="11.42578125" style="1967"/>
    <col min="13066" max="13066" width="12.42578125" style="1967" customWidth="1"/>
    <col min="13067" max="13313" width="11.42578125" style="1967"/>
    <col min="13314" max="13314" width="43" style="1967" customWidth="1"/>
    <col min="13315" max="13321" width="11.42578125" style="1967"/>
    <col min="13322" max="13322" width="12.42578125" style="1967" customWidth="1"/>
    <col min="13323" max="13569" width="11.42578125" style="1967"/>
    <col min="13570" max="13570" width="43" style="1967" customWidth="1"/>
    <col min="13571" max="13577" width="11.42578125" style="1967"/>
    <col min="13578" max="13578" width="12.42578125" style="1967" customWidth="1"/>
    <col min="13579" max="13825" width="11.42578125" style="1967"/>
    <col min="13826" max="13826" width="43" style="1967" customWidth="1"/>
    <col min="13827" max="13833" width="11.42578125" style="1967"/>
    <col min="13834" max="13834" width="12.42578125" style="1967" customWidth="1"/>
    <col min="13835" max="14081" width="11.42578125" style="1967"/>
    <col min="14082" max="14082" width="43" style="1967" customWidth="1"/>
    <col min="14083" max="14089" width="11.42578125" style="1967"/>
    <col min="14090" max="14090" width="12.42578125" style="1967" customWidth="1"/>
    <col min="14091" max="14337" width="11.42578125" style="1967"/>
    <col min="14338" max="14338" width="43" style="1967" customWidth="1"/>
    <col min="14339" max="14345" width="11.42578125" style="1967"/>
    <col min="14346" max="14346" width="12.42578125" style="1967" customWidth="1"/>
    <col min="14347" max="14593" width="11.42578125" style="1967"/>
    <col min="14594" max="14594" width="43" style="1967" customWidth="1"/>
    <col min="14595" max="14601" width="11.42578125" style="1967"/>
    <col min="14602" max="14602" width="12.42578125" style="1967" customWidth="1"/>
    <col min="14603" max="14849" width="11.42578125" style="1967"/>
    <col min="14850" max="14850" width="43" style="1967" customWidth="1"/>
    <col min="14851" max="14857" width="11.42578125" style="1967"/>
    <col min="14858" max="14858" width="12.42578125" style="1967" customWidth="1"/>
    <col min="14859" max="15105" width="11.42578125" style="1967"/>
    <col min="15106" max="15106" width="43" style="1967" customWidth="1"/>
    <col min="15107" max="15113" width="11.42578125" style="1967"/>
    <col min="15114" max="15114" width="12.42578125" style="1967" customWidth="1"/>
    <col min="15115" max="15361" width="11.42578125" style="1967"/>
    <col min="15362" max="15362" width="43" style="1967" customWidth="1"/>
    <col min="15363" max="15369" width="11.42578125" style="1967"/>
    <col min="15370" max="15370" width="12.42578125" style="1967" customWidth="1"/>
    <col min="15371" max="15617" width="11.42578125" style="1967"/>
    <col min="15618" max="15618" width="43" style="1967" customWidth="1"/>
    <col min="15619" max="15625" width="11.42578125" style="1967"/>
    <col min="15626" max="15626" width="12.42578125" style="1967" customWidth="1"/>
    <col min="15627" max="15873" width="11.42578125" style="1967"/>
    <col min="15874" max="15874" width="43" style="1967" customWidth="1"/>
    <col min="15875" max="15881" width="11.42578125" style="1967"/>
    <col min="15882" max="15882" width="12.42578125" style="1967" customWidth="1"/>
    <col min="15883" max="16129" width="11.42578125" style="1967"/>
    <col min="16130" max="16130" width="43" style="1967" customWidth="1"/>
    <col min="16131" max="16137" width="11.42578125" style="1967"/>
    <col min="16138" max="16138" width="12.42578125" style="1967" customWidth="1"/>
    <col min="16139" max="16384" width="11.42578125" style="1967"/>
  </cols>
  <sheetData>
    <row r="1" spans="1:10" s="1452" customFormat="1" ht="11.25" customHeight="1">
      <c r="A1" s="3356">
        <v>75</v>
      </c>
      <c r="B1" s="3356"/>
      <c r="C1" s="3356"/>
      <c r="D1" s="3356"/>
      <c r="E1" s="3356"/>
      <c r="F1" s="3356"/>
      <c r="G1" s="1964"/>
      <c r="H1" s="1964"/>
      <c r="I1" s="1964"/>
      <c r="J1" s="1964"/>
    </row>
    <row r="2" spans="1:10" s="1452" customFormat="1" ht="7.5" customHeight="1"/>
    <row r="3" spans="1:10" s="1452" customFormat="1" ht="12" customHeight="1">
      <c r="A3" s="1790" t="s">
        <v>6</v>
      </c>
      <c r="B3" s="1526"/>
      <c r="D3" s="1510"/>
      <c r="E3" s="3357" t="s">
        <v>2317</v>
      </c>
      <c r="F3" s="3357"/>
      <c r="H3" s="1455"/>
      <c r="I3" s="1455"/>
      <c r="J3" s="1455"/>
    </row>
    <row r="4" spans="1:10" s="1452" customFormat="1" ht="12.75" customHeight="1">
      <c r="A4" s="1519" t="s">
        <v>2303</v>
      </c>
      <c r="B4" s="1520"/>
      <c r="D4" s="1965"/>
    </row>
    <row r="5" spans="1:10" s="1452" customFormat="1" ht="11.25" customHeight="1">
      <c r="D5" s="1526"/>
      <c r="E5" s="1522" t="s">
        <v>610</v>
      </c>
    </row>
    <row r="6" spans="1:10" s="1452" customFormat="1" ht="13.5" customHeight="1">
      <c r="A6" s="1522" t="s">
        <v>262</v>
      </c>
      <c r="B6" s="1966"/>
      <c r="E6" s="1522"/>
    </row>
    <row r="7" spans="1:10" s="1452" customFormat="1" ht="12" customHeight="1">
      <c r="A7" s="1522" t="str">
        <f>+'P 66 Détail des charges'!A7</f>
        <v>N° d'immatriculation fiscale:</v>
      </c>
      <c r="B7" s="1522" t="str">
        <f>+'P 66 Détail des charges'!D7</f>
        <v xml:space="preserve">Exercice clos le : </v>
      </c>
      <c r="E7" s="1522" t="s">
        <v>264</v>
      </c>
    </row>
    <row r="8" spans="1:10" s="1452" customFormat="1" ht="11.25" customHeight="1"/>
    <row r="9" spans="1:10" s="1452" customFormat="1" ht="11.25" customHeight="1">
      <c r="A9" s="3289" t="str">
        <f>+'P74 Capro&amp; DEFIRAS'!A9:H9</f>
        <v>ETAT COMPLEMENTAIRE DU COMMISSARIAT DES IMPOTS / COMPTABILITE NATIONALE</v>
      </c>
      <c r="B9" s="3290"/>
      <c r="C9" s="3290"/>
      <c r="D9" s="3290"/>
      <c r="E9" s="3290"/>
      <c r="F9" s="3290"/>
      <c r="G9" s="3290"/>
      <c r="H9" s="3290"/>
      <c r="I9" s="3290"/>
      <c r="J9" s="3290"/>
    </row>
    <row r="10" spans="1:10" ht="15" customHeight="1">
      <c r="A10" s="1741"/>
      <c r="B10" s="1741"/>
      <c r="C10" s="1741"/>
      <c r="D10" s="1741"/>
      <c r="E10" s="1741"/>
    </row>
    <row r="11" spans="1:10" ht="20.25">
      <c r="A11" s="3358" t="s">
        <v>1834</v>
      </c>
      <c r="B11" s="3358"/>
      <c r="C11" s="3358"/>
      <c r="D11" s="3358"/>
      <c r="E11" s="3358"/>
      <c r="F11" s="3358"/>
      <c r="G11" s="3358"/>
      <c r="H11" s="3358"/>
      <c r="I11" s="3358"/>
      <c r="J11" s="3358"/>
    </row>
    <row r="12" spans="1:10" s="1742" customFormat="1" ht="19.5" customHeight="1">
      <c r="A12" s="3359" t="s">
        <v>580</v>
      </c>
      <c r="B12" s="3354" t="s">
        <v>1835</v>
      </c>
      <c r="C12" s="3361"/>
      <c r="D12" s="3361"/>
      <c r="E12" s="3361"/>
      <c r="F12" s="3361"/>
    </row>
    <row r="13" spans="1:10" s="1742" customFormat="1" ht="41.25" customHeight="1">
      <c r="A13" s="3360"/>
      <c r="B13" s="1915" t="s">
        <v>1836</v>
      </c>
      <c r="C13" s="1915" t="s">
        <v>1837</v>
      </c>
      <c r="D13" s="1915" t="s">
        <v>1838</v>
      </c>
      <c r="E13" s="1915" t="s">
        <v>1839</v>
      </c>
      <c r="F13" s="1968" t="s">
        <v>2348</v>
      </c>
    </row>
    <row r="14" spans="1:10" ht="18" customHeight="1">
      <c r="A14" s="1969" t="s">
        <v>1843</v>
      </c>
      <c r="B14" s="1970"/>
      <c r="C14" s="1970"/>
      <c r="D14" s="1970"/>
      <c r="E14" s="1970"/>
      <c r="F14" s="1971"/>
    </row>
    <row r="15" spans="1:10" ht="33.75" customHeight="1">
      <c r="A15" s="1972" t="s">
        <v>2288</v>
      </c>
      <c r="B15" s="1973"/>
      <c r="C15" s="1973"/>
      <c r="D15" s="1973"/>
      <c r="E15" s="1973"/>
      <c r="F15" s="1974"/>
    </row>
    <row r="16" spans="1:10" ht="34.5" customHeight="1">
      <c r="A16" s="1972" t="s">
        <v>2289</v>
      </c>
      <c r="B16" s="1973"/>
      <c r="C16" s="1973"/>
      <c r="D16" s="1973"/>
      <c r="E16" s="1973"/>
      <c r="F16" s="1974"/>
    </row>
    <row r="17" spans="1:6" ht="18" customHeight="1">
      <c r="A17" s="1975" t="s">
        <v>2287</v>
      </c>
      <c r="B17" s="1976"/>
      <c r="C17" s="1976"/>
      <c r="D17" s="1976"/>
      <c r="E17" s="1976"/>
      <c r="F17" s="1977"/>
    </row>
    <row r="18" spans="1:6" ht="18" customHeight="1">
      <c r="A18" s="1978" t="s">
        <v>1845</v>
      </c>
      <c r="B18" s="1976"/>
      <c r="C18" s="1976"/>
      <c r="D18" s="1976"/>
      <c r="E18" s="1976"/>
      <c r="F18" s="1977"/>
    </row>
    <row r="19" spans="1:6" ht="18" customHeight="1">
      <c r="A19" s="1975" t="s">
        <v>1846</v>
      </c>
      <c r="B19" s="1975"/>
      <c r="C19" s="1976"/>
      <c r="D19" s="1976"/>
      <c r="E19" s="1976"/>
      <c r="F19" s="1977"/>
    </row>
    <row r="20" spans="1:6" ht="18" customHeight="1">
      <c r="A20" s="1975" t="s">
        <v>1847</v>
      </c>
      <c r="B20" s="1975"/>
      <c r="C20" s="1976"/>
      <c r="D20" s="1976"/>
      <c r="E20" s="1976"/>
      <c r="F20" s="1977"/>
    </row>
    <row r="21" spans="1:6" ht="18" customHeight="1">
      <c r="A21" s="1975" t="s">
        <v>1848</v>
      </c>
      <c r="B21" s="1975"/>
      <c r="C21" s="1976"/>
      <c r="D21" s="1976"/>
      <c r="E21" s="1976"/>
      <c r="F21" s="1977"/>
    </row>
    <row r="22" spans="1:6" ht="18" customHeight="1">
      <c r="A22" s="1975" t="s">
        <v>1211</v>
      </c>
      <c r="B22" s="1975"/>
      <c r="C22" s="1976"/>
      <c r="D22" s="1976"/>
      <c r="E22" s="1976"/>
      <c r="F22" s="1977"/>
    </row>
    <row r="23" spans="1:6" ht="18" customHeight="1">
      <c r="A23" s="1975" t="s">
        <v>1849</v>
      </c>
      <c r="B23" s="1975"/>
      <c r="C23" s="1976"/>
      <c r="D23" s="1976"/>
      <c r="E23" s="1976"/>
      <c r="F23" s="1977"/>
    </row>
    <row r="24" spans="1:6" ht="18" customHeight="1">
      <c r="A24" s="1979" t="s">
        <v>2349</v>
      </c>
      <c r="B24" s="1979"/>
      <c r="C24" s="1976"/>
      <c r="D24" s="1976"/>
      <c r="E24" s="1976"/>
      <c r="F24" s="1977"/>
    </row>
    <row r="25" spans="1:6" ht="18" customHeight="1">
      <c r="A25" s="1979"/>
      <c r="B25" s="1979"/>
      <c r="C25" s="1976"/>
      <c r="D25" s="1976"/>
      <c r="E25" s="1976"/>
      <c r="F25" s="1977"/>
    </row>
    <row r="26" spans="1:6" ht="18" customHeight="1">
      <c r="A26" s="1979"/>
      <c r="B26" s="1979"/>
      <c r="C26" s="1976"/>
      <c r="D26" s="1976"/>
      <c r="E26" s="1976"/>
      <c r="F26" s="1977"/>
    </row>
    <row r="27" spans="1:6" ht="18" customHeight="1">
      <c r="A27" s="1979"/>
      <c r="B27" s="1979"/>
      <c r="C27" s="1976"/>
      <c r="D27" s="1976"/>
      <c r="E27" s="1976"/>
      <c r="F27" s="1977"/>
    </row>
    <row r="28" spans="1:6" ht="18" customHeight="1">
      <c r="A28" s="1979"/>
      <c r="B28" s="1979"/>
      <c r="C28" s="1976"/>
      <c r="D28" s="1976"/>
      <c r="E28" s="1976"/>
      <c r="F28" s="1977"/>
    </row>
    <row r="29" spans="1:6" ht="18" customHeight="1">
      <c r="A29" s="1980"/>
      <c r="B29" s="1980"/>
      <c r="C29" s="1981"/>
      <c r="D29" s="1981"/>
      <c r="E29" s="1981"/>
      <c r="F29" s="1982"/>
    </row>
    <row r="30" spans="1:6" ht="18" customHeight="1">
      <c r="A30" s="1983"/>
      <c r="B30" s="1983"/>
      <c r="C30" s="1984"/>
      <c r="D30" s="1984"/>
      <c r="E30" s="1984"/>
      <c r="F30" s="1985"/>
    </row>
    <row r="31" spans="1:6" ht="18" customHeight="1">
      <c r="A31" s="1986" t="s">
        <v>2290</v>
      </c>
      <c r="B31" s="1986"/>
      <c r="C31" s="1987"/>
      <c r="D31" s="1987"/>
      <c r="E31" s="1987"/>
      <c r="F31" s="1988"/>
    </row>
  </sheetData>
  <sheetProtection selectLockedCells="1" selectUnlockedCells="1"/>
  <mergeCells count="6">
    <mergeCell ref="A1:F1"/>
    <mergeCell ref="E3:F3"/>
    <mergeCell ref="A9:J9"/>
    <mergeCell ref="A11:J11"/>
    <mergeCell ref="A12:A13"/>
    <mergeCell ref="B12:F12"/>
  </mergeCells>
  <printOptions horizontalCentered="1"/>
  <pageMargins left="0" right="0" top="0" bottom="0" header="0.51181102362204722" footer="0.51181102362204722"/>
  <headerFooter alignWithMargins="0"/>
  <colBreaks count="1" manualBreakCount="1">
    <brk id="10" max="1048575" man="1"/>
  </colBreaks>
  <drawing r:id="rId1"/>
</worksheet>
</file>

<file path=xl/worksheets/sheet75.xml><?xml version="1.0" encoding="utf-8"?>
<worksheet xmlns="http://schemas.openxmlformats.org/spreadsheetml/2006/main" xmlns:r="http://schemas.openxmlformats.org/officeDocument/2006/relationships">
  <sheetPr>
    <tabColor rgb="FF92D050"/>
  </sheetPr>
  <dimension ref="A1:J30"/>
  <sheetViews>
    <sheetView showGridLines="0" zoomScale="115" zoomScaleNormal="115" zoomScalePageLayoutView="115" workbookViewId="0">
      <selection activeCell="I18" sqref="I18"/>
    </sheetView>
  </sheetViews>
  <sheetFormatPr baseColWidth="10" defaultRowHeight="12.75"/>
  <cols>
    <col min="1" max="1" width="42.7109375" style="1967" customWidth="1"/>
    <col min="2" max="2" width="13.28515625" style="1967" customWidth="1"/>
    <col min="3" max="3" width="12.140625" style="1967" customWidth="1"/>
    <col min="4" max="4" width="12.42578125" style="1967" customWidth="1"/>
    <col min="5" max="5" width="13.28515625" style="1967" customWidth="1"/>
    <col min="6" max="6" width="16" style="1967" customWidth="1"/>
    <col min="7" max="8" width="5.42578125" style="1967" customWidth="1"/>
    <col min="9" max="9" width="11.42578125" style="1967"/>
    <col min="10" max="10" width="12.42578125" style="1967" customWidth="1"/>
    <col min="11" max="257" width="11.42578125" style="1967"/>
    <col min="258" max="258" width="43" style="1967" customWidth="1"/>
    <col min="259" max="265" width="11.42578125" style="1967"/>
    <col min="266" max="266" width="12.42578125" style="1967" customWidth="1"/>
    <col min="267" max="513" width="11.42578125" style="1967"/>
    <col min="514" max="514" width="43" style="1967" customWidth="1"/>
    <col min="515" max="521" width="11.42578125" style="1967"/>
    <col min="522" max="522" width="12.42578125" style="1967" customWidth="1"/>
    <col min="523" max="769" width="11.42578125" style="1967"/>
    <col min="770" max="770" width="43" style="1967" customWidth="1"/>
    <col min="771" max="777" width="11.42578125" style="1967"/>
    <col min="778" max="778" width="12.42578125" style="1967" customWidth="1"/>
    <col min="779" max="1025" width="11.42578125" style="1967"/>
    <col min="1026" max="1026" width="43" style="1967" customWidth="1"/>
    <col min="1027" max="1033" width="11.42578125" style="1967"/>
    <col min="1034" max="1034" width="12.42578125" style="1967" customWidth="1"/>
    <col min="1035" max="1281" width="11.42578125" style="1967"/>
    <col min="1282" max="1282" width="43" style="1967" customWidth="1"/>
    <col min="1283" max="1289" width="11.42578125" style="1967"/>
    <col min="1290" max="1290" width="12.42578125" style="1967" customWidth="1"/>
    <col min="1291" max="1537" width="11.42578125" style="1967"/>
    <col min="1538" max="1538" width="43" style="1967" customWidth="1"/>
    <col min="1539" max="1545" width="11.42578125" style="1967"/>
    <col min="1546" max="1546" width="12.42578125" style="1967" customWidth="1"/>
    <col min="1547" max="1793" width="11.42578125" style="1967"/>
    <col min="1794" max="1794" width="43" style="1967" customWidth="1"/>
    <col min="1795" max="1801" width="11.42578125" style="1967"/>
    <col min="1802" max="1802" width="12.42578125" style="1967" customWidth="1"/>
    <col min="1803" max="2049" width="11.42578125" style="1967"/>
    <col min="2050" max="2050" width="43" style="1967" customWidth="1"/>
    <col min="2051" max="2057" width="11.42578125" style="1967"/>
    <col min="2058" max="2058" width="12.42578125" style="1967" customWidth="1"/>
    <col min="2059" max="2305" width="11.42578125" style="1967"/>
    <col min="2306" max="2306" width="43" style="1967" customWidth="1"/>
    <col min="2307" max="2313" width="11.42578125" style="1967"/>
    <col min="2314" max="2314" width="12.42578125" style="1967" customWidth="1"/>
    <col min="2315" max="2561" width="11.42578125" style="1967"/>
    <col min="2562" max="2562" width="43" style="1967" customWidth="1"/>
    <col min="2563" max="2569" width="11.42578125" style="1967"/>
    <col min="2570" max="2570" width="12.42578125" style="1967" customWidth="1"/>
    <col min="2571" max="2817" width="11.42578125" style="1967"/>
    <col min="2818" max="2818" width="43" style="1967" customWidth="1"/>
    <col min="2819" max="2825" width="11.42578125" style="1967"/>
    <col min="2826" max="2826" width="12.42578125" style="1967" customWidth="1"/>
    <col min="2827" max="3073" width="11.42578125" style="1967"/>
    <col min="3074" max="3074" width="43" style="1967" customWidth="1"/>
    <col min="3075" max="3081" width="11.42578125" style="1967"/>
    <col min="3082" max="3082" width="12.42578125" style="1967" customWidth="1"/>
    <col min="3083" max="3329" width="11.42578125" style="1967"/>
    <col min="3330" max="3330" width="43" style="1967" customWidth="1"/>
    <col min="3331" max="3337" width="11.42578125" style="1967"/>
    <col min="3338" max="3338" width="12.42578125" style="1967" customWidth="1"/>
    <col min="3339" max="3585" width="11.42578125" style="1967"/>
    <col min="3586" max="3586" width="43" style="1967" customWidth="1"/>
    <col min="3587" max="3593" width="11.42578125" style="1967"/>
    <col min="3594" max="3594" width="12.42578125" style="1967" customWidth="1"/>
    <col min="3595" max="3841" width="11.42578125" style="1967"/>
    <col min="3842" max="3842" width="43" style="1967" customWidth="1"/>
    <col min="3843" max="3849" width="11.42578125" style="1967"/>
    <col min="3850" max="3850" width="12.42578125" style="1967" customWidth="1"/>
    <col min="3851" max="4097" width="11.42578125" style="1967"/>
    <col min="4098" max="4098" width="43" style="1967" customWidth="1"/>
    <col min="4099" max="4105" width="11.42578125" style="1967"/>
    <col min="4106" max="4106" width="12.42578125" style="1967" customWidth="1"/>
    <col min="4107" max="4353" width="11.42578125" style="1967"/>
    <col min="4354" max="4354" width="43" style="1967" customWidth="1"/>
    <col min="4355" max="4361" width="11.42578125" style="1967"/>
    <col min="4362" max="4362" width="12.42578125" style="1967" customWidth="1"/>
    <col min="4363" max="4609" width="11.42578125" style="1967"/>
    <col min="4610" max="4610" width="43" style="1967" customWidth="1"/>
    <col min="4611" max="4617" width="11.42578125" style="1967"/>
    <col min="4618" max="4618" width="12.42578125" style="1967" customWidth="1"/>
    <col min="4619" max="4865" width="11.42578125" style="1967"/>
    <col min="4866" max="4866" width="43" style="1967" customWidth="1"/>
    <col min="4867" max="4873" width="11.42578125" style="1967"/>
    <col min="4874" max="4874" width="12.42578125" style="1967" customWidth="1"/>
    <col min="4875" max="5121" width="11.42578125" style="1967"/>
    <col min="5122" max="5122" width="43" style="1967" customWidth="1"/>
    <col min="5123" max="5129" width="11.42578125" style="1967"/>
    <col min="5130" max="5130" width="12.42578125" style="1967" customWidth="1"/>
    <col min="5131" max="5377" width="11.42578125" style="1967"/>
    <col min="5378" max="5378" width="43" style="1967" customWidth="1"/>
    <col min="5379" max="5385" width="11.42578125" style="1967"/>
    <col min="5386" max="5386" width="12.42578125" style="1967" customWidth="1"/>
    <col min="5387" max="5633" width="11.42578125" style="1967"/>
    <col min="5634" max="5634" width="43" style="1967" customWidth="1"/>
    <col min="5635" max="5641" width="11.42578125" style="1967"/>
    <col min="5642" max="5642" width="12.42578125" style="1967" customWidth="1"/>
    <col min="5643" max="5889" width="11.42578125" style="1967"/>
    <col min="5890" max="5890" width="43" style="1967" customWidth="1"/>
    <col min="5891" max="5897" width="11.42578125" style="1967"/>
    <col min="5898" max="5898" width="12.42578125" style="1967" customWidth="1"/>
    <col min="5899" max="6145" width="11.42578125" style="1967"/>
    <col min="6146" max="6146" width="43" style="1967" customWidth="1"/>
    <col min="6147" max="6153" width="11.42578125" style="1967"/>
    <col min="6154" max="6154" width="12.42578125" style="1967" customWidth="1"/>
    <col min="6155" max="6401" width="11.42578125" style="1967"/>
    <col min="6402" max="6402" width="43" style="1967" customWidth="1"/>
    <col min="6403" max="6409" width="11.42578125" style="1967"/>
    <col min="6410" max="6410" width="12.42578125" style="1967" customWidth="1"/>
    <col min="6411" max="6657" width="11.42578125" style="1967"/>
    <col min="6658" max="6658" width="43" style="1967" customWidth="1"/>
    <col min="6659" max="6665" width="11.42578125" style="1967"/>
    <col min="6666" max="6666" width="12.42578125" style="1967" customWidth="1"/>
    <col min="6667" max="6913" width="11.42578125" style="1967"/>
    <col min="6914" max="6914" width="43" style="1967" customWidth="1"/>
    <col min="6915" max="6921" width="11.42578125" style="1967"/>
    <col min="6922" max="6922" width="12.42578125" style="1967" customWidth="1"/>
    <col min="6923" max="7169" width="11.42578125" style="1967"/>
    <col min="7170" max="7170" width="43" style="1967" customWidth="1"/>
    <col min="7171" max="7177" width="11.42578125" style="1967"/>
    <col min="7178" max="7178" width="12.42578125" style="1967" customWidth="1"/>
    <col min="7179" max="7425" width="11.42578125" style="1967"/>
    <col min="7426" max="7426" width="43" style="1967" customWidth="1"/>
    <col min="7427" max="7433" width="11.42578125" style="1967"/>
    <col min="7434" max="7434" width="12.42578125" style="1967" customWidth="1"/>
    <col min="7435" max="7681" width="11.42578125" style="1967"/>
    <col min="7682" max="7682" width="43" style="1967" customWidth="1"/>
    <col min="7683" max="7689" width="11.42578125" style="1967"/>
    <col min="7690" max="7690" width="12.42578125" style="1967" customWidth="1"/>
    <col min="7691" max="7937" width="11.42578125" style="1967"/>
    <col min="7938" max="7938" width="43" style="1967" customWidth="1"/>
    <col min="7939" max="7945" width="11.42578125" style="1967"/>
    <col min="7946" max="7946" width="12.42578125" style="1967" customWidth="1"/>
    <col min="7947" max="8193" width="11.42578125" style="1967"/>
    <col min="8194" max="8194" width="43" style="1967" customWidth="1"/>
    <col min="8195" max="8201" width="11.42578125" style="1967"/>
    <col min="8202" max="8202" width="12.42578125" style="1967" customWidth="1"/>
    <col min="8203" max="8449" width="11.42578125" style="1967"/>
    <col min="8450" max="8450" width="43" style="1967" customWidth="1"/>
    <col min="8451" max="8457" width="11.42578125" style="1967"/>
    <col min="8458" max="8458" width="12.42578125" style="1967" customWidth="1"/>
    <col min="8459" max="8705" width="11.42578125" style="1967"/>
    <col min="8706" max="8706" width="43" style="1967" customWidth="1"/>
    <col min="8707" max="8713" width="11.42578125" style="1967"/>
    <col min="8714" max="8714" width="12.42578125" style="1967" customWidth="1"/>
    <col min="8715" max="8961" width="11.42578125" style="1967"/>
    <col min="8962" max="8962" width="43" style="1967" customWidth="1"/>
    <col min="8963" max="8969" width="11.42578125" style="1967"/>
    <col min="8970" max="8970" width="12.42578125" style="1967" customWidth="1"/>
    <col min="8971" max="9217" width="11.42578125" style="1967"/>
    <col min="9218" max="9218" width="43" style="1967" customWidth="1"/>
    <col min="9219" max="9225" width="11.42578125" style="1967"/>
    <col min="9226" max="9226" width="12.42578125" style="1967" customWidth="1"/>
    <col min="9227" max="9473" width="11.42578125" style="1967"/>
    <col min="9474" max="9474" width="43" style="1967" customWidth="1"/>
    <col min="9475" max="9481" width="11.42578125" style="1967"/>
    <col min="9482" max="9482" width="12.42578125" style="1967" customWidth="1"/>
    <col min="9483" max="9729" width="11.42578125" style="1967"/>
    <col min="9730" max="9730" width="43" style="1967" customWidth="1"/>
    <col min="9731" max="9737" width="11.42578125" style="1967"/>
    <col min="9738" max="9738" width="12.42578125" style="1967" customWidth="1"/>
    <col min="9739" max="9985" width="11.42578125" style="1967"/>
    <col min="9986" max="9986" width="43" style="1967" customWidth="1"/>
    <col min="9987" max="9993" width="11.42578125" style="1967"/>
    <col min="9994" max="9994" width="12.42578125" style="1967" customWidth="1"/>
    <col min="9995" max="10241" width="11.42578125" style="1967"/>
    <col min="10242" max="10242" width="43" style="1967" customWidth="1"/>
    <col min="10243" max="10249" width="11.42578125" style="1967"/>
    <col min="10250" max="10250" width="12.42578125" style="1967" customWidth="1"/>
    <col min="10251" max="10497" width="11.42578125" style="1967"/>
    <col min="10498" max="10498" width="43" style="1967" customWidth="1"/>
    <col min="10499" max="10505" width="11.42578125" style="1967"/>
    <col min="10506" max="10506" width="12.42578125" style="1967" customWidth="1"/>
    <col min="10507" max="10753" width="11.42578125" style="1967"/>
    <col min="10754" max="10754" width="43" style="1967" customWidth="1"/>
    <col min="10755" max="10761" width="11.42578125" style="1967"/>
    <col min="10762" max="10762" width="12.42578125" style="1967" customWidth="1"/>
    <col min="10763" max="11009" width="11.42578125" style="1967"/>
    <col min="11010" max="11010" width="43" style="1967" customWidth="1"/>
    <col min="11011" max="11017" width="11.42578125" style="1967"/>
    <col min="11018" max="11018" width="12.42578125" style="1967" customWidth="1"/>
    <col min="11019" max="11265" width="11.42578125" style="1967"/>
    <col min="11266" max="11266" width="43" style="1967" customWidth="1"/>
    <col min="11267" max="11273" width="11.42578125" style="1967"/>
    <col min="11274" max="11274" width="12.42578125" style="1967" customWidth="1"/>
    <col min="11275" max="11521" width="11.42578125" style="1967"/>
    <col min="11522" max="11522" width="43" style="1967" customWidth="1"/>
    <col min="11523" max="11529" width="11.42578125" style="1967"/>
    <col min="11530" max="11530" width="12.42578125" style="1967" customWidth="1"/>
    <col min="11531" max="11777" width="11.42578125" style="1967"/>
    <col min="11778" max="11778" width="43" style="1967" customWidth="1"/>
    <col min="11779" max="11785" width="11.42578125" style="1967"/>
    <col min="11786" max="11786" width="12.42578125" style="1967" customWidth="1"/>
    <col min="11787" max="12033" width="11.42578125" style="1967"/>
    <col min="12034" max="12034" width="43" style="1967" customWidth="1"/>
    <col min="12035" max="12041" width="11.42578125" style="1967"/>
    <col min="12042" max="12042" width="12.42578125" style="1967" customWidth="1"/>
    <col min="12043" max="12289" width="11.42578125" style="1967"/>
    <col min="12290" max="12290" width="43" style="1967" customWidth="1"/>
    <col min="12291" max="12297" width="11.42578125" style="1967"/>
    <col min="12298" max="12298" width="12.42578125" style="1967" customWidth="1"/>
    <col min="12299" max="12545" width="11.42578125" style="1967"/>
    <col min="12546" max="12546" width="43" style="1967" customWidth="1"/>
    <col min="12547" max="12553" width="11.42578125" style="1967"/>
    <col min="12554" max="12554" width="12.42578125" style="1967" customWidth="1"/>
    <col min="12555" max="12801" width="11.42578125" style="1967"/>
    <col min="12802" max="12802" width="43" style="1967" customWidth="1"/>
    <col min="12803" max="12809" width="11.42578125" style="1967"/>
    <col min="12810" max="12810" width="12.42578125" style="1967" customWidth="1"/>
    <col min="12811" max="13057" width="11.42578125" style="1967"/>
    <col min="13058" max="13058" width="43" style="1967" customWidth="1"/>
    <col min="13059" max="13065" width="11.42578125" style="1967"/>
    <col min="13066" max="13066" width="12.42578125" style="1967" customWidth="1"/>
    <col min="13067" max="13313" width="11.42578125" style="1967"/>
    <col min="13314" max="13314" width="43" style="1967" customWidth="1"/>
    <col min="13315" max="13321" width="11.42578125" style="1967"/>
    <col min="13322" max="13322" width="12.42578125" style="1967" customWidth="1"/>
    <col min="13323" max="13569" width="11.42578125" style="1967"/>
    <col min="13570" max="13570" width="43" style="1967" customWidth="1"/>
    <col min="13571" max="13577" width="11.42578125" style="1967"/>
    <col min="13578" max="13578" width="12.42578125" style="1967" customWidth="1"/>
    <col min="13579" max="13825" width="11.42578125" style="1967"/>
    <col min="13826" max="13826" width="43" style="1967" customWidth="1"/>
    <col min="13827" max="13833" width="11.42578125" style="1967"/>
    <col min="13834" max="13834" width="12.42578125" style="1967" customWidth="1"/>
    <col min="13835" max="14081" width="11.42578125" style="1967"/>
    <col min="14082" max="14082" width="43" style="1967" customWidth="1"/>
    <col min="14083" max="14089" width="11.42578125" style="1967"/>
    <col min="14090" max="14090" width="12.42578125" style="1967" customWidth="1"/>
    <col min="14091" max="14337" width="11.42578125" style="1967"/>
    <col min="14338" max="14338" width="43" style="1967" customWidth="1"/>
    <col min="14339" max="14345" width="11.42578125" style="1967"/>
    <col min="14346" max="14346" width="12.42578125" style="1967" customWidth="1"/>
    <col min="14347" max="14593" width="11.42578125" style="1967"/>
    <col min="14594" max="14594" width="43" style="1967" customWidth="1"/>
    <col min="14595" max="14601" width="11.42578125" style="1967"/>
    <col min="14602" max="14602" width="12.42578125" style="1967" customWidth="1"/>
    <col min="14603" max="14849" width="11.42578125" style="1967"/>
    <col min="14850" max="14850" width="43" style="1967" customWidth="1"/>
    <col min="14851" max="14857" width="11.42578125" style="1967"/>
    <col min="14858" max="14858" width="12.42578125" style="1967" customWidth="1"/>
    <col min="14859" max="15105" width="11.42578125" style="1967"/>
    <col min="15106" max="15106" width="43" style="1967" customWidth="1"/>
    <col min="15107" max="15113" width="11.42578125" style="1967"/>
    <col min="15114" max="15114" width="12.42578125" style="1967" customWidth="1"/>
    <col min="15115" max="15361" width="11.42578125" style="1967"/>
    <col min="15362" max="15362" width="43" style="1967" customWidth="1"/>
    <col min="15363" max="15369" width="11.42578125" style="1967"/>
    <col min="15370" max="15370" width="12.42578125" style="1967" customWidth="1"/>
    <col min="15371" max="15617" width="11.42578125" style="1967"/>
    <col min="15618" max="15618" width="43" style="1967" customWidth="1"/>
    <col min="15619" max="15625" width="11.42578125" style="1967"/>
    <col min="15626" max="15626" width="12.42578125" style="1967" customWidth="1"/>
    <col min="15627" max="15873" width="11.42578125" style="1967"/>
    <col min="15874" max="15874" width="43" style="1967" customWidth="1"/>
    <col min="15875" max="15881" width="11.42578125" style="1967"/>
    <col min="15882" max="15882" width="12.42578125" style="1967" customWidth="1"/>
    <col min="15883" max="16129" width="11.42578125" style="1967"/>
    <col min="16130" max="16130" width="43" style="1967" customWidth="1"/>
    <col min="16131" max="16137" width="11.42578125" style="1967"/>
    <col min="16138" max="16138" width="12.42578125" style="1967" customWidth="1"/>
    <col min="16139" max="16384" width="11.42578125" style="1967"/>
  </cols>
  <sheetData>
    <row r="1" spans="1:10" s="1452" customFormat="1" ht="11.25" customHeight="1">
      <c r="A1" s="3135">
        <v>76</v>
      </c>
      <c r="B1" s="3135"/>
      <c r="C1" s="3135"/>
      <c r="D1" s="3135"/>
      <c r="E1" s="3135"/>
      <c r="F1" s="3135"/>
      <c r="G1" s="1989"/>
      <c r="H1" s="1989"/>
      <c r="I1" s="1989"/>
      <c r="J1" s="1989"/>
    </row>
    <row r="2" spans="1:10" s="1452" customFormat="1" ht="7.5" customHeight="1"/>
    <row r="3" spans="1:10" s="1452" customFormat="1" ht="12" customHeight="1">
      <c r="A3" s="1990" t="s">
        <v>6</v>
      </c>
      <c r="B3" s="1526"/>
      <c r="D3" s="1510"/>
      <c r="E3" s="3362" t="s">
        <v>2317</v>
      </c>
      <c r="F3" s="3363"/>
      <c r="H3" s="1455"/>
      <c r="I3" s="1455"/>
      <c r="J3" s="1455"/>
    </row>
    <row r="4" spans="1:10" s="1452" customFormat="1" ht="12.75" customHeight="1">
      <c r="A4" s="1519" t="s">
        <v>2303</v>
      </c>
      <c r="B4" s="1520"/>
      <c r="D4" s="1965"/>
    </row>
    <row r="5" spans="1:10" s="1452" customFormat="1" ht="11.25" customHeight="1">
      <c r="E5" s="1522" t="s">
        <v>610</v>
      </c>
    </row>
    <row r="6" spans="1:10" s="1452" customFormat="1" ht="13.5" customHeight="1">
      <c r="A6" s="1522" t="s">
        <v>262</v>
      </c>
      <c r="B6" s="1991"/>
      <c r="E6" s="1522"/>
    </row>
    <row r="7" spans="1:10" s="1452" customFormat="1" ht="12" customHeight="1">
      <c r="A7" s="1522" t="str">
        <f>+'P 66 Détail des charges'!A7</f>
        <v>N° d'immatriculation fiscale:</v>
      </c>
      <c r="B7" s="1526"/>
      <c r="C7" s="1522" t="str">
        <f>+'P 66 Détail des charges'!D7</f>
        <v xml:space="preserve">Exercice clos le : </v>
      </c>
      <c r="E7" s="1522" t="s">
        <v>264</v>
      </c>
    </row>
    <row r="8" spans="1:10" s="1452" customFormat="1" ht="11.25" customHeight="1"/>
    <row r="9" spans="1:10" s="1452" customFormat="1" ht="11.25" customHeight="1">
      <c r="A9" s="3289" t="str">
        <f>+'P75 Détail DETTES FISCALES'!A9:J9</f>
        <v>ETAT COMPLEMENTAIRE DU COMMISSARIAT DES IMPOTS / COMPTABILITE NATIONALE</v>
      </c>
      <c r="B9" s="3290"/>
      <c r="C9" s="3290"/>
      <c r="D9" s="3290"/>
      <c r="E9" s="3290"/>
      <c r="F9" s="3290"/>
      <c r="G9" s="1992"/>
      <c r="H9" s="1992"/>
      <c r="I9" s="1992"/>
      <c r="J9" s="1992"/>
    </row>
    <row r="10" spans="1:10" ht="14.25" customHeight="1">
      <c r="A10" s="1993"/>
    </row>
    <row r="11" spans="1:10" ht="20.25">
      <c r="A11" s="3364" t="s">
        <v>1850</v>
      </c>
      <c r="B11" s="3364"/>
      <c r="C11" s="3364"/>
      <c r="D11" s="3364"/>
      <c r="E11" s="3364"/>
      <c r="F11" s="3364"/>
      <c r="G11" s="1994"/>
      <c r="H11" s="1995"/>
      <c r="I11" s="1994"/>
      <c r="J11" s="1994"/>
    </row>
    <row r="12" spans="1:10" s="1996" customFormat="1" ht="19.5" customHeight="1">
      <c r="A12" s="3359" t="s">
        <v>580</v>
      </c>
      <c r="B12" s="3365" t="s">
        <v>1835</v>
      </c>
      <c r="C12" s="3365"/>
      <c r="D12" s="3365"/>
      <c r="E12" s="3365"/>
      <c r="F12" s="3365"/>
    </row>
    <row r="13" spans="1:10" s="1996" customFormat="1" ht="36.75" customHeight="1">
      <c r="A13" s="3360"/>
      <c r="B13" s="1915" t="s">
        <v>1836</v>
      </c>
      <c r="C13" s="1915" t="s">
        <v>1837</v>
      </c>
      <c r="D13" s="1915" t="s">
        <v>1838</v>
      </c>
      <c r="E13" s="1915" t="s">
        <v>1839</v>
      </c>
      <c r="F13" s="1968" t="s">
        <v>2348</v>
      </c>
    </row>
    <row r="14" spans="1:10" ht="18" customHeight="1">
      <c r="A14" s="1969" t="s">
        <v>1843</v>
      </c>
      <c r="B14" s="1970"/>
      <c r="C14" s="1970"/>
      <c r="D14" s="1970"/>
      <c r="E14" s="1970"/>
      <c r="F14" s="1971"/>
    </row>
    <row r="15" spans="1:10" ht="33.75" customHeight="1">
      <c r="A15" s="1972" t="s">
        <v>2288</v>
      </c>
      <c r="B15" s="1973"/>
      <c r="C15" s="1973"/>
      <c r="D15" s="1973"/>
      <c r="E15" s="1973"/>
      <c r="F15" s="1974"/>
    </row>
    <row r="16" spans="1:10" ht="34.5" customHeight="1">
      <c r="A16" s="1972" t="s">
        <v>2289</v>
      </c>
      <c r="B16" s="1973"/>
      <c r="C16" s="1973"/>
      <c r="D16" s="1973"/>
      <c r="E16" s="1973"/>
      <c r="F16" s="1974"/>
    </row>
    <row r="17" spans="1:6" ht="18" customHeight="1">
      <c r="A17" s="1975" t="s">
        <v>2287</v>
      </c>
      <c r="B17" s="1976"/>
      <c r="C17" s="1976"/>
      <c r="D17" s="1976"/>
      <c r="E17" s="1976"/>
      <c r="F17" s="1977"/>
    </row>
    <row r="18" spans="1:6" ht="18" customHeight="1">
      <c r="A18" s="1978" t="s">
        <v>1845</v>
      </c>
      <c r="B18" s="1976"/>
      <c r="C18" s="1976"/>
      <c r="D18" s="1976"/>
      <c r="E18" s="1976"/>
      <c r="F18" s="1977"/>
    </row>
    <row r="19" spans="1:6" ht="18" customHeight="1">
      <c r="A19" s="1975" t="s">
        <v>1846</v>
      </c>
      <c r="B19" s="1975"/>
      <c r="C19" s="1976"/>
      <c r="D19" s="1976"/>
      <c r="E19" s="1976"/>
      <c r="F19" s="1977"/>
    </row>
    <row r="20" spans="1:6" ht="18" customHeight="1">
      <c r="A20" s="1975" t="s">
        <v>1847</v>
      </c>
      <c r="B20" s="1975"/>
      <c r="C20" s="1976"/>
      <c r="D20" s="1976"/>
      <c r="E20" s="1976"/>
      <c r="F20" s="1977"/>
    </row>
    <row r="21" spans="1:6" ht="18" customHeight="1">
      <c r="A21" s="1975" t="s">
        <v>1848</v>
      </c>
      <c r="B21" s="1975"/>
      <c r="C21" s="1976"/>
      <c r="D21" s="1976"/>
      <c r="E21" s="1976"/>
      <c r="F21" s="1977"/>
    </row>
    <row r="22" spans="1:6" ht="18" customHeight="1">
      <c r="A22" s="1975" t="s">
        <v>1211</v>
      </c>
      <c r="B22" s="1975"/>
      <c r="C22" s="1976"/>
      <c r="D22" s="1976"/>
      <c r="E22" s="1976"/>
      <c r="F22" s="1977"/>
    </row>
    <row r="23" spans="1:6" ht="18" customHeight="1">
      <c r="A23" s="1975" t="s">
        <v>1849</v>
      </c>
      <c r="B23" s="1975"/>
      <c r="C23" s="1976"/>
      <c r="D23" s="1976"/>
      <c r="E23" s="1976"/>
      <c r="F23" s="1977"/>
    </row>
    <row r="24" spans="1:6" ht="18" customHeight="1">
      <c r="A24" s="1979"/>
      <c r="B24" s="1979"/>
      <c r="C24" s="1976"/>
      <c r="D24" s="1976"/>
      <c r="E24" s="1976"/>
      <c r="F24" s="1977"/>
    </row>
    <row r="25" spans="1:6" ht="18" customHeight="1">
      <c r="A25" s="1979"/>
      <c r="B25" s="1979"/>
      <c r="C25" s="1976"/>
      <c r="D25" s="1976"/>
      <c r="E25" s="1976"/>
      <c r="F25" s="1977"/>
    </row>
    <row r="26" spans="1:6" ht="18" customHeight="1">
      <c r="A26" s="1979"/>
      <c r="B26" s="1979"/>
      <c r="C26" s="1976"/>
      <c r="D26" s="1976"/>
      <c r="E26" s="1976"/>
      <c r="F26" s="1977"/>
    </row>
    <row r="27" spans="1:6" ht="18" customHeight="1">
      <c r="A27" s="1979"/>
      <c r="B27" s="1979"/>
      <c r="C27" s="1976"/>
      <c r="D27" s="1976"/>
      <c r="E27" s="1976"/>
      <c r="F27" s="1977"/>
    </row>
    <row r="28" spans="1:6" ht="18" customHeight="1">
      <c r="A28" s="1979"/>
      <c r="B28" s="1979"/>
      <c r="C28" s="1976"/>
      <c r="D28" s="1976"/>
      <c r="E28" s="1976"/>
      <c r="F28" s="1977"/>
    </row>
    <row r="29" spans="1:6" ht="18" customHeight="1">
      <c r="A29" s="1983"/>
      <c r="B29" s="1983"/>
      <c r="C29" s="1984"/>
      <c r="D29" s="1984"/>
      <c r="E29" s="1984"/>
      <c r="F29" s="1985"/>
    </row>
    <row r="30" spans="1:6" ht="18" customHeight="1">
      <c r="A30" s="1986" t="s">
        <v>1852</v>
      </c>
      <c r="B30" s="1986"/>
      <c r="C30" s="1987"/>
      <c r="D30" s="1987"/>
      <c r="E30" s="1987"/>
      <c r="F30" s="1988"/>
    </row>
  </sheetData>
  <sheetProtection selectLockedCells="1" selectUnlockedCells="1"/>
  <mergeCells count="6">
    <mergeCell ref="A1:F1"/>
    <mergeCell ref="E3:F3"/>
    <mergeCell ref="A9:F9"/>
    <mergeCell ref="A11:F11"/>
    <mergeCell ref="A12:A13"/>
    <mergeCell ref="B12:F12"/>
  </mergeCells>
  <printOptions horizontalCentered="1"/>
  <pageMargins left="0" right="0" top="0" bottom="0" header="0.51181102362204722" footer="0.51181102362204722"/>
  <headerFooter alignWithMargins="0"/>
  <colBreaks count="1" manualBreakCount="1">
    <brk id="10" max="1048575" man="1"/>
  </colBreaks>
  <drawing r:id="rId1"/>
</worksheet>
</file>

<file path=xl/worksheets/sheet76.xml><?xml version="1.0" encoding="utf-8"?>
<worksheet xmlns="http://schemas.openxmlformats.org/spreadsheetml/2006/main" xmlns:r="http://schemas.openxmlformats.org/officeDocument/2006/relationships">
  <sheetPr>
    <tabColor rgb="FF92D050"/>
  </sheetPr>
  <dimension ref="A1:I30"/>
  <sheetViews>
    <sheetView showGridLines="0" zoomScale="85" zoomScaleNormal="85" zoomScalePageLayoutView="85" workbookViewId="0">
      <selection activeCell="H18" sqref="H18:I18"/>
    </sheetView>
  </sheetViews>
  <sheetFormatPr baseColWidth="10" defaultRowHeight="12.75"/>
  <cols>
    <col min="1" max="1" width="43" style="1967" customWidth="1"/>
    <col min="2" max="6" width="11.42578125" style="1967"/>
    <col min="7" max="7" width="12.140625" style="1967" customWidth="1"/>
    <col min="8" max="8" width="11.42578125" style="1967"/>
    <col min="9" max="9" width="12.42578125" style="1967" customWidth="1"/>
    <col min="10" max="256" width="11.42578125" style="1967"/>
    <col min="257" max="257" width="43" style="1967" customWidth="1"/>
    <col min="258" max="264" width="11.42578125" style="1967"/>
    <col min="265" max="265" width="12.42578125" style="1967" customWidth="1"/>
    <col min="266" max="512" width="11.42578125" style="1967"/>
    <col min="513" max="513" width="43" style="1967" customWidth="1"/>
    <col min="514" max="520" width="11.42578125" style="1967"/>
    <col min="521" max="521" width="12.42578125" style="1967" customWidth="1"/>
    <col min="522" max="768" width="11.42578125" style="1967"/>
    <col min="769" max="769" width="43" style="1967" customWidth="1"/>
    <col min="770" max="776" width="11.42578125" style="1967"/>
    <col min="777" max="777" width="12.42578125" style="1967" customWidth="1"/>
    <col min="778" max="1024" width="11.42578125" style="1967"/>
    <col min="1025" max="1025" width="43" style="1967" customWidth="1"/>
    <col min="1026" max="1032" width="11.42578125" style="1967"/>
    <col min="1033" max="1033" width="12.42578125" style="1967" customWidth="1"/>
    <col min="1034" max="1280" width="11.42578125" style="1967"/>
    <col min="1281" max="1281" width="43" style="1967" customWidth="1"/>
    <col min="1282" max="1288" width="11.42578125" style="1967"/>
    <col min="1289" max="1289" width="12.42578125" style="1967" customWidth="1"/>
    <col min="1290" max="1536" width="11.42578125" style="1967"/>
    <col min="1537" max="1537" width="43" style="1967" customWidth="1"/>
    <col min="1538" max="1544" width="11.42578125" style="1967"/>
    <col min="1545" max="1545" width="12.42578125" style="1967" customWidth="1"/>
    <col min="1546" max="1792" width="11.42578125" style="1967"/>
    <col min="1793" max="1793" width="43" style="1967" customWidth="1"/>
    <col min="1794" max="1800" width="11.42578125" style="1967"/>
    <col min="1801" max="1801" width="12.42578125" style="1967" customWidth="1"/>
    <col min="1802" max="2048" width="11.42578125" style="1967"/>
    <col min="2049" max="2049" width="43" style="1967" customWidth="1"/>
    <col min="2050" max="2056" width="11.42578125" style="1967"/>
    <col min="2057" max="2057" width="12.42578125" style="1967" customWidth="1"/>
    <col min="2058" max="2304" width="11.42578125" style="1967"/>
    <col min="2305" max="2305" width="43" style="1967" customWidth="1"/>
    <col min="2306" max="2312" width="11.42578125" style="1967"/>
    <col min="2313" max="2313" width="12.42578125" style="1967" customWidth="1"/>
    <col min="2314" max="2560" width="11.42578125" style="1967"/>
    <col min="2561" max="2561" width="43" style="1967" customWidth="1"/>
    <col min="2562" max="2568" width="11.42578125" style="1967"/>
    <col min="2569" max="2569" width="12.42578125" style="1967" customWidth="1"/>
    <col min="2570" max="2816" width="11.42578125" style="1967"/>
    <col min="2817" max="2817" width="43" style="1967" customWidth="1"/>
    <col min="2818" max="2824" width="11.42578125" style="1967"/>
    <col min="2825" max="2825" width="12.42578125" style="1967" customWidth="1"/>
    <col min="2826" max="3072" width="11.42578125" style="1967"/>
    <col min="3073" max="3073" width="43" style="1967" customWidth="1"/>
    <col min="3074" max="3080" width="11.42578125" style="1967"/>
    <col min="3081" max="3081" width="12.42578125" style="1967" customWidth="1"/>
    <col min="3082" max="3328" width="11.42578125" style="1967"/>
    <col min="3329" max="3329" width="43" style="1967" customWidth="1"/>
    <col min="3330" max="3336" width="11.42578125" style="1967"/>
    <col min="3337" max="3337" width="12.42578125" style="1967" customWidth="1"/>
    <col min="3338" max="3584" width="11.42578125" style="1967"/>
    <col min="3585" max="3585" width="43" style="1967" customWidth="1"/>
    <col min="3586" max="3592" width="11.42578125" style="1967"/>
    <col min="3593" max="3593" width="12.42578125" style="1967" customWidth="1"/>
    <col min="3594" max="3840" width="11.42578125" style="1967"/>
    <col min="3841" max="3841" width="43" style="1967" customWidth="1"/>
    <col min="3842" max="3848" width="11.42578125" style="1967"/>
    <col min="3849" max="3849" width="12.42578125" style="1967" customWidth="1"/>
    <col min="3850" max="4096" width="11.42578125" style="1967"/>
    <col min="4097" max="4097" width="43" style="1967" customWidth="1"/>
    <col min="4098" max="4104" width="11.42578125" style="1967"/>
    <col min="4105" max="4105" width="12.42578125" style="1967" customWidth="1"/>
    <col min="4106" max="4352" width="11.42578125" style="1967"/>
    <col min="4353" max="4353" width="43" style="1967" customWidth="1"/>
    <col min="4354" max="4360" width="11.42578125" style="1967"/>
    <col min="4361" max="4361" width="12.42578125" style="1967" customWidth="1"/>
    <col min="4362" max="4608" width="11.42578125" style="1967"/>
    <col min="4609" max="4609" width="43" style="1967" customWidth="1"/>
    <col min="4610" max="4616" width="11.42578125" style="1967"/>
    <col min="4617" max="4617" width="12.42578125" style="1967" customWidth="1"/>
    <col min="4618" max="4864" width="11.42578125" style="1967"/>
    <col min="4865" max="4865" width="43" style="1967" customWidth="1"/>
    <col min="4866" max="4872" width="11.42578125" style="1967"/>
    <col min="4873" max="4873" width="12.42578125" style="1967" customWidth="1"/>
    <col min="4874" max="5120" width="11.42578125" style="1967"/>
    <col min="5121" max="5121" width="43" style="1967" customWidth="1"/>
    <col min="5122" max="5128" width="11.42578125" style="1967"/>
    <col min="5129" max="5129" width="12.42578125" style="1967" customWidth="1"/>
    <col min="5130" max="5376" width="11.42578125" style="1967"/>
    <col min="5377" max="5377" width="43" style="1967" customWidth="1"/>
    <col min="5378" max="5384" width="11.42578125" style="1967"/>
    <col min="5385" max="5385" width="12.42578125" style="1967" customWidth="1"/>
    <col min="5386" max="5632" width="11.42578125" style="1967"/>
    <col min="5633" max="5633" width="43" style="1967" customWidth="1"/>
    <col min="5634" max="5640" width="11.42578125" style="1967"/>
    <col min="5641" max="5641" width="12.42578125" style="1967" customWidth="1"/>
    <col min="5642" max="5888" width="11.42578125" style="1967"/>
    <col min="5889" max="5889" width="43" style="1967" customWidth="1"/>
    <col min="5890" max="5896" width="11.42578125" style="1967"/>
    <col min="5897" max="5897" width="12.42578125" style="1967" customWidth="1"/>
    <col min="5898" max="6144" width="11.42578125" style="1967"/>
    <col min="6145" max="6145" width="43" style="1967" customWidth="1"/>
    <col min="6146" max="6152" width="11.42578125" style="1967"/>
    <col min="6153" max="6153" width="12.42578125" style="1967" customWidth="1"/>
    <col min="6154" max="6400" width="11.42578125" style="1967"/>
    <col min="6401" max="6401" width="43" style="1967" customWidth="1"/>
    <col min="6402" max="6408" width="11.42578125" style="1967"/>
    <col min="6409" max="6409" width="12.42578125" style="1967" customWidth="1"/>
    <col min="6410" max="6656" width="11.42578125" style="1967"/>
    <col min="6657" max="6657" width="43" style="1967" customWidth="1"/>
    <col min="6658" max="6664" width="11.42578125" style="1967"/>
    <col min="6665" max="6665" width="12.42578125" style="1967" customWidth="1"/>
    <col min="6666" max="6912" width="11.42578125" style="1967"/>
    <col min="6913" max="6913" width="43" style="1967" customWidth="1"/>
    <col min="6914" max="6920" width="11.42578125" style="1967"/>
    <col min="6921" max="6921" width="12.42578125" style="1967" customWidth="1"/>
    <col min="6922" max="7168" width="11.42578125" style="1967"/>
    <col min="7169" max="7169" width="43" style="1967" customWidth="1"/>
    <col min="7170" max="7176" width="11.42578125" style="1967"/>
    <col min="7177" max="7177" width="12.42578125" style="1967" customWidth="1"/>
    <col min="7178" max="7424" width="11.42578125" style="1967"/>
    <col min="7425" max="7425" width="43" style="1967" customWidth="1"/>
    <col min="7426" max="7432" width="11.42578125" style="1967"/>
    <col min="7433" max="7433" width="12.42578125" style="1967" customWidth="1"/>
    <col min="7434" max="7680" width="11.42578125" style="1967"/>
    <col min="7681" max="7681" width="43" style="1967" customWidth="1"/>
    <col min="7682" max="7688" width="11.42578125" style="1967"/>
    <col min="7689" max="7689" width="12.42578125" style="1967" customWidth="1"/>
    <col min="7690" max="7936" width="11.42578125" style="1967"/>
    <col min="7937" max="7937" width="43" style="1967" customWidth="1"/>
    <col min="7938" max="7944" width="11.42578125" style="1967"/>
    <col min="7945" max="7945" width="12.42578125" style="1967" customWidth="1"/>
    <col min="7946" max="8192" width="11.42578125" style="1967"/>
    <col min="8193" max="8193" width="43" style="1967" customWidth="1"/>
    <col min="8194" max="8200" width="11.42578125" style="1967"/>
    <col min="8201" max="8201" width="12.42578125" style="1967" customWidth="1"/>
    <col min="8202" max="8448" width="11.42578125" style="1967"/>
    <col min="8449" max="8449" width="43" style="1967" customWidth="1"/>
    <col min="8450" max="8456" width="11.42578125" style="1967"/>
    <col min="8457" max="8457" width="12.42578125" style="1967" customWidth="1"/>
    <col min="8458" max="8704" width="11.42578125" style="1967"/>
    <col min="8705" max="8705" width="43" style="1967" customWidth="1"/>
    <col min="8706" max="8712" width="11.42578125" style="1967"/>
    <col min="8713" max="8713" width="12.42578125" style="1967" customWidth="1"/>
    <col min="8714" max="8960" width="11.42578125" style="1967"/>
    <col min="8961" max="8961" width="43" style="1967" customWidth="1"/>
    <col min="8962" max="8968" width="11.42578125" style="1967"/>
    <col min="8969" max="8969" width="12.42578125" style="1967" customWidth="1"/>
    <col min="8970" max="9216" width="11.42578125" style="1967"/>
    <col min="9217" max="9217" width="43" style="1967" customWidth="1"/>
    <col min="9218" max="9224" width="11.42578125" style="1967"/>
    <col min="9225" max="9225" width="12.42578125" style="1967" customWidth="1"/>
    <col min="9226" max="9472" width="11.42578125" style="1967"/>
    <col min="9473" max="9473" width="43" style="1967" customWidth="1"/>
    <col min="9474" max="9480" width="11.42578125" style="1967"/>
    <col min="9481" max="9481" width="12.42578125" style="1967" customWidth="1"/>
    <col min="9482" max="9728" width="11.42578125" style="1967"/>
    <col min="9729" max="9729" width="43" style="1967" customWidth="1"/>
    <col min="9730" max="9736" width="11.42578125" style="1967"/>
    <col min="9737" max="9737" width="12.42578125" style="1967" customWidth="1"/>
    <col min="9738" max="9984" width="11.42578125" style="1967"/>
    <col min="9985" max="9985" width="43" style="1967" customWidth="1"/>
    <col min="9986" max="9992" width="11.42578125" style="1967"/>
    <col min="9993" max="9993" width="12.42578125" style="1967" customWidth="1"/>
    <col min="9994" max="10240" width="11.42578125" style="1967"/>
    <col min="10241" max="10241" width="43" style="1967" customWidth="1"/>
    <col min="10242" max="10248" width="11.42578125" style="1967"/>
    <col min="10249" max="10249" width="12.42578125" style="1967" customWidth="1"/>
    <col min="10250" max="10496" width="11.42578125" style="1967"/>
    <col min="10497" max="10497" width="43" style="1967" customWidth="1"/>
    <col min="10498" max="10504" width="11.42578125" style="1967"/>
    <col min="10505" max="10505" width="12.42578125" style="1967" customWidth="1"/>
    <col min="10506" max="10752" width="11.42578125" style="1967"/>
    <col min="10753" max="10753" width="43" style="1967" customWidth="1"/>
    <col min="10754" max="10760" width="11.42578125" style="1967"/>
    <col min="10761" max="10761" width="12.42578125" style="1967" customWidth="1"/>
    <col min="10762" max="11008" width="11.42578125" style="1967"/>
    <col min="11009" max="11009" width="43" style="1967" customWidth="1"/>
    <col min="11010" max="11016" width="11.42578125" style="1967"/>
    <col min="11017" max="11017" width="12.42578125" style="1967" customWidth="1"/>
    <col min="11018" max="11264" width="11.42578125" style="1967"/>
    <col min="11265" max="11265" width="43" style="1967" customWidth="1"/>
    <col min="11266" max="11272" width="11.42578125" style="1967"/>
    <col min="11273" max="11273" width="12.42578125" style="1967" customWidth="1"/>
    <col min="11274" max="11520" width="11.42578125" style="1967"/>
    <col min="11521" max="11521" width="43" style="1967" customWidth="1"/>
    <col min="11522" max="11528" width="11.42578125" style="1967"/>
    <col min="11529" max="11529" width="12.42578125" style="1967" customWidth="1"/>
    <col min="11530" max="11776" width="11.42578125" style="1967"/>
    <col min="11777" max="11777" width="43" style="1967" customWidth="1"/>
    <col min="11778" max="11784" width="11.42578125" style="1967"/>
    <col min="11785" max="11785" width="12.42578125" style="1967" customWidth="1"/>
    <col min="11786" max="12032" width="11.42578125" style="1967"/>
    <col min="12033" max="12033" width="43" style="1967" customWidth="1"/>
    <col min="12034" max="12040" width="11.42578125" style="1967"/>
    <col min="12041" max="12041" width="12.42578125" style="1967" customWidth="1"/>
    <col min="12042" max="12288" width="11.42578125" style="1967"/>
    <col min="12289" max="12289" width="43" style="1967" customWidth="1"/>
    <col min="12290" max="12296" width="11.42578125" style="1967"/>
    <col min="12297" max="12297" width="12.42578125" style="1967" customWidth="1"/>
    <col min="12298" max="12544" width="11.42578125" style="1967"/>
    <col min="12545" max="12545" width="43" style="1967" customWidth="1"/>
    <col min="12546" max="12552" width="11.42578125" style="1967"/>
    <col min="12553" max="12553" width="12.42578125" style="1967" customWidth="1"/>
    <col min="12554" max="12800" width="11.42578125" style="1967"/>
    <col min="12801" max="12801" width="43" style="1967" customWidth="1"/>
    <col min="12802" max="12808" width="11.42578125" style="1967"/>
    <col min="12809" max="12809" width="12.42578125" style="1967" customWidth="1"/>
    <col min="12810" max="13056" width="11.42578125" style="1967"/>
    <col min="13057" max="13057" width="43" style="1967" customWidth="1"/>
    <col min="13058" max="13064" width="11.42578125" style="1967"/>
    <col min="13065" max="13065" width="12.42578125" style="1967" customWidth="1"/>
    <col min="13066" max="13312" width="11.42578125" style="1967"/>
    <col min="13313" max="13313" width="43" style="1967" customWidth="1"/>
    <col min="13314" max="13320" width="11.42578125" style="1967"/>
    <col min="13321" max="13321" width="12.42578125" style="1967" customWidth="1"/>
    <col min="13322" max="13568" width="11.42578125" style="1967"/>
    <col min="13569" max="13569" width="43" style="1967" customWidth="1"/>
    <col min="13570" max="13576" width="11.42578125" style="1967"/>
    <col min="13577" max="13577" width="12.42578125" style="1967" customWidth="1"/>
    <col min="13578" max="13824" width="11.42578125" style="1967"/>
    <col min="13825" max="13825" width="43" style="1967" customWidth="1"/>
    <col min="13826" max="13832" width="11.42578125" style="1967"/>
    <col min="13833" max="13833" width="12.42578125" style="1967" customWidth="1"/>
    <col min="13834" max="14080" width="11.42578125" style="1967"/>
    <col min="14081" max="14081" width="43" style="1967" customWidth="1"/>
    <col min="14082" max="14088" width="11.42578125" style="1967"/>
    <col min="14089" max="14089" width="12.42578125" style="1967" customWidth="1"/>
    <col min="14090" max="14336" width="11.42578125" style="1967"/>
    <col min="14337" max="14337" width="43" style="1967" customWidth="1"/>
    <col min="14338" max="14344" width="11.42578125" style="1967"/>
    <col min="14345" max="14345" width="12.42578125" style="1967" customWidth="1"/>
    <col min="14346" max="14592" width="11.42578125" style="1967"/>
    <col min="14593" max="14593" width="43" style="1967" customWidth="1"/>
    <col min="14594" max="14600" width="11.42578125" style="1967"/>
    <col min="14601" max="14601" width="12.42578125" style="1967" customWidth="1"/>
    <col min="14602" max="14848" width="11.42578125" style="1967"/>
    <col min="14849" max="14849" width="43" style="1967" customWidth="1"/>
    <col min="14850" max="14856" width="11.42578125" style="1967"/>
    <col min="14857" max="14857" width="12.42578125" style="1967" customWidth="1"/>
    <col min="14858" max="15104" width="11.42578125" style="1967"/>
    <col min="15105" max="15105" width="43" style="1967" customWidth="1"/>
    <col min="15106" max="15112" width="11.42578125" style="1967"/>
    <col min="15113" max="15113" width="12.42578125" style="1967" customWidth="1"/>
    <col min="15114" max="15360" width="11.42578125" style="1967"/>
    <col min="15361" max="15361" width="43" style="1967" customWidth="1"/>
    <col min="15362" max="15368" width="11.42578125" style="1967"/>
    <col min="15369" max="15369" width="12.42578125" style="1967" customWidth="1"/>
    <col min="15370" max="15616" width="11.42578125" style="1967"/>
    <col min="15617" max="15617" width="43" style="1967" customWidth="1"/>
    <col min="15618" max="15624" width="11.42578125" style="1967"/>
    <col min="15625" max="15625" width="12.42578125" style="1967" customWidth="1"/>
    <col min="15626" max="15872" width="11.42578125" style="1967"/>
    <col min="15873" max="15873" width="43" style="1967" customWidth="1"/>
    <col min="15874" max="15880" width="11.42578125" style="1967"/>
    <col min="15881" max="15881" width="12.42578125" style="1967" customWidth="1"/>
    <col min="15882" max="16128" width="11.42578125" style="1967"/>
    <col min="16129" max="16129" width="43" style="1967" customWidth="1"/>
    <col min="16130" max="16136" width="11.42578125" style="1967"/>
    <col min="16137" max="16137" width="12.42578125" style="1967" customWidth="1"/>
    <col min="16138" max="16384" width="11.42578125" style="1967"/>
  </cols>
  <sheetData>
    <row r="1" spans="1:9" s="1452" customFormat="1" ht="11.25" customHeight="1">
      <c r="A1" s="3135">
        <v>77</v>
      </c>
      <c r="B1" s="3135"/>
      <c r="C1" s="3135"/>
      <c r="D1" s="3135"/>
      <c r="E1" s="3135"/>
      <c r="F1" s="3135"/>
      <c r="G1" s="3135"/>
      <c r="H1" s="3135"/>
      <c r="I1" s="3135"/>
    </row>
    <row r="2" spans="1:9" s="1452" customFormat="1" ht="7.5" customHeight="1"/>
    <row r="3" spans="1:9" s="1452" customFormat="1" ht="12" customHeight="1">
      <c r="A3" s="1485" t="s">
        <v>6</v>
      </c>
      <c r="B3" s="1516"/>
      <c r="D3" s="1510"/>
      <c r="G3" s="1517" t="s">
        <v>1988</v>
      </c>
      <c r="H3" s="1489"/>
      <c r="I3" s="1518"/>
    </row>
    <row r="4" spans="1:9" s="1452" customFormat="1" ht="12.75" customHeight="1">
      <c r="A4" s="1519" t="s">
        <v>2303</v>
      </c>
      <c r="B4" s="1520"/>
      <c r="D4" s="1521"/>
    </row>
    <row r="5" spans="1:9" s="1452" customFormat="1" ht="11.25" customHeight="1">
      <c r="E5" s="1522" t="s">
        <v>610</v>
      </c>
    </row>
    <row r="6" spans="1:9" s="1452" customFormat="1" ht="13.5" customHeight="1">
      <c r="A6" s="1522" t="s">
        <v>262</v>
      </c>
      <c r="B6" s="1632"/>
      <c r="E6" s="1522"/>
    </row>
    <row r="7" spans="1:9" s="1452" customFormat="1" ht="12" customHeight="1">
      <c r="A7" s="1522" t="str">
        <f>+'P 66 Détail des charges'!A7</f>
        <v>N° d'immatriculation fiscale:</v>
      </c>
      <c r="C7" s="1522" t="str">
        <f>+'P 66 Détail des charges'!D7</f>
        <v xml:space="preserve">Exercice clos le : </v>
      </c>
      <c r="E7" s="1524"/>
      <c r="F7" s="1522" t="s">
        <v>264</v>
      </c>
    </row>
    <row r="8" spans="1:9" s="1452" customFormat="1" ht="11.25" customHeight="1"/>
    <row r="9" spans="1:9" s="1452" customFormat="1" ht="11.25" customHeight="1">
      <c r="A9" s="3289" t="str">
        <f>+'P75 Détail DETTES FISCALES'!A9:J9</f>
        <v>ETAT COMPLEMENTAIRE DU COMMISSARIAT DES IMPOTS / COMPTABILITE NATIONALE</v>
      </c>
      <c r="B9" s="3290"/>
      <c r="C9" s="3290"/>
      <c r="D9" s="3290"/>
      <c r="E9" s="3290"/>
      <c r="F9" s="3290"/>
      <c r="G9" s="3290"/>
      <c r="H9" s="3290"/>
      <c r="I9" s="3290"/>
    </row>
    <row r="10" spans="1:9" ht="14.25" customHeight="1">
      <c r="A10" s="1993"/>
    </row>
    <row r="11" spans="1:9" ht="20.25">
      <c r="A11" s="3358" t="s">
        <v>2323</v>
      </c>
      <c r="B11" s="3358"/>
      <c r="C11" s="3358"/>
      <c r="D11" s="3358"/>
      <c r="E11" s="3358"/>
      <c r="F11" s="3358"/>
      <c r="G11" s="3358"/>
      <c r="H11" s="3358"/>
      <c r="I11" s="3358"/>
    </row>
    <row r="12" spans="1:9" s="1996" customFormat="1" ht="19.5" customHeight="1">
      <c r="A12" s="3359" t="s">
        <v>462</v>
      </c>
      <c r="B12" s="3354" t="s">
        <v>1835</v>
      </c>
      <c r="C12" s="3361"/>
      <c r="D12" s="3361"/>
      <c r="E12" s="3361"/>
      <c r="F12" s="3361"/>
      <c r="G12" s="3361"/>
      <c r="H12" s="3361"/>
      <c r="I12" s="3355"/>
    </row>
    <row r="13" spans="1:9" s="1996" customFormat="1" ht="19.5" customHeight="1">
      <c r="A13" s="3360"/>
      <c r="B13" s="3354" t="s">
        <v>1836</v>
      </c>
      <c r="C13" s="3355"/>
      <c r="D13" s="3354" t="s">
        <v>1837</v>
      </c>
      <c r="E13" s="3355" t="s">
        <v>1839</v>
      </c>
      <c r="F13" s="3354" t="s">
        <v>1838</v>
      </c>
      <c r="G13" s="3355" t="s">
        <v>1841</v>
      </c>
      <c r="H13" s="3354" t="s">
        <v>1839</v>
      </c>
      <c r="I13" s="3355" t="s">
        <v>1842</v>
      </c>
    </row>
    <row r="14" spans="1:9" ht="18" customHeight="1">
      <c r="A14" s="1969"/>
      <c r="B14" s="3374"/>
      <c r="C14" s="3375"/>
      <c r="D14" s="3374"/>
      <c r="E14" s="3375"/>
      <c r="F14" s="3374"/>
      <c r="G14" s="3375"/>
      <c r="H14" s="3374"/>
      <c r="I14" s="3375"/>
    </row>
    <row r="15" spans="1:9" ht="18" customHeight="1">
      <c r="A15" s="1975"/>
      <c r="B15" s="3372"/>
      <c r="C15" s="3373"/>
      <c r="D15" s="3372"/>
      <c r="E15" s="3373"/>
      <c r="F15" s="3372"/>
      <c r="G15" s="3373"/>
      <c r="H15" s="3372"/>
      <c r="I15" s="3373"/>
    </row>
    <row r="16" spans="1:9" ht="18" customHeight="1">
      <c r="A16" s="1975"/>
      <c r="B16" s="3372"/>
      <c r="C16" s="3373"/>
      <c r="D16" s="3372"/>
      <c r="E16" s="3373"/>
      <c r="F16" s="3372"/>
      <c r="G16" s="3373"/>
      <c r="H16" s="3372"/>
      <c r="I16" s="3373"/>
    </row>
    <row r="17" spans="1:9" ht="18" customHeight="1">
      <c r="A17" s="1975"/>
      <c r="B17" s="3372"/>
      <c r="C17" s="3373"/>
      <c r="D17" s="3372"/>
      <c r="E17" s="3373"/>
      <c r="F17" s="3372"/>
      <c r="G17" s="3373"/>
      <c r="H17" s="3372"/>
      <c r="I17" s="3373"/>
    </row>
    <row r="18" spans="1:9" ht="18" customHeight="1">
      <c r="A18" s="1978"/>
      <c r="B18" s="3372"/>
      <c r="C18" s="3373"/>
      <c r="D18" s="3372"/>
      <c r="E18" s="3373"/>
      <c r="F18" s="3372"/>
      <c r="G18" s="3373"/>
      <c r="H18" s="3372"/>
      <c r="I18" s="3373"/>
    </row>
    <row r="19" spans="1:9" ht="18" customHeight="1">
      <c r="A19" s="1975"/>
      <c r="B19" s="3372"/>
      <c r="C19" s="3373"/>
      <c r="D19" s="3372"/>
      <c r="E19" s="3373"/>
      <c r="F19" s="3372"/>
      <c r="G19" s="3373"/>
      <c r="H19" s="3372"/>
      <c r="I19" s="3373"/>
    </row>
    <row r="20" spans="1:9" ht="18" customHeight="1">
      <c r="A20" s="1975"/>
      <c r="B20" s="3372"/>
      <c r="C20" s="3373"/>
      <c r="D20" s="3372"/>
      <c r="E20" s="3373"/>
      <c r="F20" s="3372"/>
      <c r="G20" s="3373"/>
      <c r="H20" s="3372"/>
      <c r="I20" s="3373"/>
    </row>
    <row r="21" spans="1:9" ht="18" customHeight="1">
      <c r="A21" s="1975"/>
      <c r="B21" s="3372"/>
      <c r="C21" s="3373"/>
      <c r="D21" s="3372"/>
      <c r="E21" s="3373"/>
      <c r="F21" s="3372"/>
      <c r="G21" s="3373"/>
      <c r="H21" s="3372"/>
      <c r="I21" s="3373"/>
    </row>
    <row r="22" spans="1:9" ht="18" customHeight="1">
      <c r="A22" s="1975"/>
      <c r="B22" s="3372"/>
      <c r="C22" s="3373"/>
      <c r="D22" s="3372"/>
      <c r="E22" s="3373"/>
      <c r="F22" s="3372"/>
      <c r="G22" s="3373"/>
      <c r="H22" s="3372"/>
      <c r="I22" s="3373"/>
    </row>
    <row r="23" spans="1:9" ht="18" customHeight="1">
      <c r="A23" s="1975"/>
      <c r="B23" s="3372"/>
      <c r="C23" s="3373"/>
      <c r="D23" s="3372"/>
      <c r="E23" s="3373"/>
      <c r="F23" s="3372"/>
      <c r="G23" s="3373"/>
      <c r="H23" s="3372"/>
      <c r="I23" s="3373"/>
    </row>
    <row r="24" spans="1:9" ht="18" customHeight="1">
      <c r="A24" s="1979"/>
      <c r="B24" s="3372"/>
      <c r="C24" s="3373"/>
      <c r="D24" s="3372"/>
      <c r="E24" s="3373"/>
      <c r="F24" s="3372"/>
      <c r="G24" s="3373"/>
      <c r="H24" s="3372"/>
      <c r="I24" s="3373"/>
    </row>
    <row r="25" spans="1:9" ht="18" customHeight="1">
      <c r="A25" s="1979"/>
      <c r="B25" s="3372"/>
      <c r="C25" s="3373"/>
      <c r="D25" s="3372"/>
      <c r="E25" s="3373"/>
      <c r="F25" s="3372"/>
      <c r="G25" s="3373"/>
      <c r="H25" s="3372"/>
      <c r="I25" s="3373"/>
    </row>
    <row r="26" spans="1:9" ht="18" customHeight="1">
      <c r="A26" s="1979"/>
      <c r="B26" s="3372"/>
      <c r="C26" s="3373"/>
      <c r="D26" s="3372"/>
      <c r="E26" s="3373"/>
      <c r="F26" s="3372"/>
      <c r="G26" s="3373"/>
      <c r="H26" s="3372"/>
      <c r="I26" s="3373"/>
    </row>
    <row r="27" spans="1:9" ht="18" customHeight="1">
      <c r="A27" s="1979"/>
      <c r="B27" s="3372"/>
      <c r="C27" s="3373"/>
      <c r="D27" s="3372"/>
      <c r="E27" s="3373"/>
      <c r="F27" s="3372"/>
      <c r="G27" s="3373"/>
      <c r="H27" s="3372"/>
      <c r="I27" s="3373"/>
    </row>
    <row r="28" spans="1:9" ht="18" customHeight="1">
      <c r="A28" s="1979"/>
      <c r="B28" s="3368"/>
      <c r="C28" s="3369"/>
      <c r="D28" s="3368"/>
      <c r="E28" s="3369"/>
      <c r="F28" s="3368"/>
      <c r="G28" s="3369"/>
      <c r="H28" s="3368"/>
      <c r="I28" s="3369"/>
    </row>
    <row r="29" spans="1:9" ht="18" customHeight="1">
      <c r="A29" s="1983"/>
      <c r="B29" s="3370"/>
      <c r="C29" s="3371"/>
      <c r="D29" s="3370"/>
      <c r="E29" s="3371"/>
      <c r="F29" s="3370"/>
      <c r="G29" s="3371"/>
      <c r="H29" s="3370"/>
      <c r="I29" s="3371"/>
    </row>
    <row r="30" spans="1:9" ht="18" customHeight="1">
      <c r="A30" s="1986" t="s">
        <v>341</v>
      </c>
      <c r="B30" s="3366"/>
      <c r="C30" s="3367"/>
      <c r="D30" s="3366"/>
      <c r="E30" s="3367"/>
      <c r="F30" s="3366"/>
      <c r="G30" s="3367"/>
      <c r="H30" s="3366"/>
      <c r="I30" s="3367"/>
    </row>
  </sheetData>
  <sheetProtection selectLockedCells="1" selectUnlockedCells="1"/>
  <mergeCells count="77">
    <mergeCell ref="A1:I1"/>
    <mergeCell ref="A9:I9"/>
    <mergeCell ref="A11:I11"/>
    <mergeCell ref="A12:A13"/>
    <mergeCell ref="B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F28:G28"/>
    <mergeCell ref="H28:I28"/>
    <mergeCell ref="B29:C29"/>
    <mergeCell ref="D29:E29"/>
    <mergeCell ref="F29:G29"/>
    <mergeCell ref="H29:I29"/>
  </mergeCells>
  <printOptions horizontalCentered="1"/>
  <pageMargins left="0" right="0" top="0" bottom="0" header="0.51181102362204722" footer="0.51181102362204722"/>
  <headerFooter alignWithMargins="0"/>
  <colBreaks count="1" manualBreakCount="1">
    <brk id="9" max="1048575" man="1"/>
  </colBreaks>
  <drawing r:id="rId1"/>
</worksheet>
</file>

<file path=xl/worksheets/sheet77.xml><?xml version="1.0" encoding="utf-8"?>
<worksheet xmlns="http://schemas.openxmlformats.org/spreadsheetml/2006/main" xmlns:r="http://schemas.openxmlformats.org/officeDocument/2006/relationships">
  <sheetPr>
    <tabColor rgb="FF92D050"/>
  </sheetPr>
  <dimension ref="A1:K26"/>
  <sheetViews>
    <sheetView showGridLines="0" zoomScale="145" zoomScaleNormal="145" zoomScalePageLayoutView="145" workbookViewId="0">
      <selection activeCell="I14" sqref="I14:K26"/>
    </sheetView>
  </sheetViews>
  <sheetFormatPr baseColWidth="10" defaultColWidth="10.85546875" defaultRowHeight="14.25"/>
  <cols>
    <col min="1" max="1" width="19.7109375" style="1304" customWidth="1"/>
    <col min="2" max="3" width="15.28515625" style="1304" customWidth="1"/>
    <col min="4" max="4" width="0.42578125" style="1304" customWidth="1"/>
    <col min="5" max="7" width="11.42578125" style="1304" customWidth="1"/>
    <col min="8" max="8" width="0.85546875" style="1304" customWidth="1"/>
    <col min="9" max="10" width="10.85546875" style="1304"/>
    <col min="11" max="11" width="24" style="1304" customWidth="1"/>
    <col min="12" max="16384" width="10.85546875" style="1304"/>
  </cols>
  <sheetData>
    <row r="1" spans="1:11" s="1452" customFormat="1" ht="11.25" customHeight="1">
      <c r="A1" s="3135">
        <v>78</v>
      </c>
      <c r="B1" s="3135"/>
      <c r="C1" s="3135"/>
      <c r="D1" s="3135"/>
      <c r="E1" s="3135"/>
      <c r="F1" s="3135"/>
      <c r="G1" s="3135"/>
      <c r="H1" s="3135"/>
    </row>
    <row r="2" spans="1:11" s="1452" customFormat="1" ht="7.5" customHeight="1"/>
    <row r="3" spans="1:11" s="1452" customFormat="1" ht="12" customHeight="1">
      <c r="A3" s="1485" t="s">
        <v>6</v>
      </c>
      <c r="B3" s="1516"/>
      <c r="D3" s="1510"/>
      <c r="E3" s="1517" t="s">
        <v>1988</v>
      </c>
      <c r="F3" s="1489"/>
      <c r="G3" s="1489"/>
      <c r="H3" s="1518"/>
    </row>
    <row r="4" spans="1:11" s="1452" customFormat="1" ht="12.75" customHeight="1">
      <c r="A4" s="1519" t="s">
        <v>2303</v>
      </c>
      <c r="B4" s="1520"/>
      <c r="D4" s="1521"/>
    </row>
    <row r="5" spans="1:11" s="1452" customFormat="1" ht="11.25" customHeight="1">
      <c r="E5" s="1522" t="s">
        <v>610</v>
      </c>
    </row>
    <row r="6" spans="1:11" s="1452" customFormat="1" ht="13.5" customHeight="1">
      <c r="A6" s="1522" t="s">
        <v>262</v>
      </c>
      <c r="B6" s="1632"/>
      <c r="E6" s="1522"/>
    </row>
    <row r="7" spans="1:11" s="1452" customFormat="1" ht="12" customHeight="1">
      <c r="A7" s="1522" t="str">
        <f>+'P 66 Détail des charges'!A7</f>
        <v>N° d'immatriculation fiscale:</v>
      </c>
      <c r="C7" s="1523"/>
      <c r="D7" s="1522" t="str">
        <f>+'P 66 Détail des charges'!D7</f>
        <v xml:space="preserve">Exercice clos le : </v>
      </c>
      <c r="E7" s="1524"/>
      <c r="F7" s="1522" t="s">
        <v>264</v>
      </c>
    </row>
    <row r="8" spans="1:11" s="1452" customFormat="1" ht="11.25" customHeight="1"/>
    <row r="9" spans="1:11" s="1452" customFormat="1" ht="11.25" customHeight="1">
      <c r="A9" s="3239" t="str">
        <f>+'P76 Détail CREANCES FISCALES '!A9:J9</f>
        <v>ETAT COMPLEMENTAIRE DU COMMISSARIAT DES IMPOTS / COMPTABILITE NATIONALE</v>
      </c>
      <c r="B9" s="3240"/>
      <c r="C9" s="3240"/>
      <c r="D9" s="3240"/>
      <c r="E9" s="3240"/>
      <c r="F9" s="3240"/>
      <c r="G9" s="3240"/>
      <c r="H9" s="3241"/>
    </row>
    <row r="11" spans="1:11" ht="30" customHeight="1">
      <c r="A11" s="3390" t="s">
        <v>1853</v>
      </c>
      <c r="B11" s="3390"/>
      <c r="C11" s="3390"/>
      <c r="D11" s="3390"/>
      <c r="E11" s="3390"/>
      <c r="F11" s="3390"/>
      <c r="G11" s="3390"/>
      <c r="H11" s="3390"/>
    </row>
    <row r="12" spans="1:11" ht="14.25" customHeight="1">
      <c r="A12" s="1476"/>
      <c r="B12" s="1476"/>
      <c r="C12" s="1476"/>
      <c r="D12" s="1476"/>
      <c r="E12" s="1476"/>
      <c r="F12" s="1476"/>
      <c r="G12" s="1476"/>
      <c r="H12" s="1476"/>
    </row>
    <row r="13" spans="1:11" ht="20.25" customHeight="1">
      <c r="A13" s="3293" t="s">
        <v>1854</v>
      </c>
      <c r="B13" s="3295"/>
      <c r="C13" s="3295"/>
      <c r="D13" s="3294"/>
      <c r="E13" s="3293" t="s">
        <v>673</v>
      </c>
      <c r="F13" s="3295"/>
      <c r="G13" s="3295"/>
      <c r="H13" s="3294"/>
      <c r="I13" s="3281" t="s">
        <v>2347</v>
      </c>
      <c r="J13" s="3281"/>
      <c r="K13" s="3281"/>
    </row>
    <row r="14" spans="1:11" ht="22.5" customHeight="1">
      <c r="A14" s="3379" t="s">
        <v>1855</v>
      </c>
      <c r="B14" s="3380"/>
      <c r="C14" s="3380"/>
      <c r="D14" s="3381"/>
      <c r="E14" s="3376"/>
      <c r="F14" s="3377"/>
      <c r="G14" s="3377"/>
      <c r="H14" s="3378"/>
      <c r="I14" s="3382"/>
      <c r="J14" s="3383"/>
      <c r="K14" s="3384"/>
    </row>
    <row r="15" spans="1:11" ht="22.5" customHeight="1">
      <c r="A15" s="3379" t="s">
        <v>1856</v>
      </c>
      <c r="B15" s="3380"/>
      <c r="C15" s="3380"/>
      <c r="D15" s="3381"/>
      <c r="E15" s="3376"/>
      <c r="F15" s="3377"/>
      <c r="G15" s="3377"/>
      <c r="H15" s="3378"/>
      <c r="I15" s="3385"/>
      <c r="J15" s="2442"/>
      <c r="K15" s="3386"/>
    </row>
    <row r="16" spans="1:11" ht="22.5" customHeight="1">
      <c r="A16" s="3379" t="s">
        <v>1857</v>
      </c>
      <c r="B16" s="3380"/>
      <c r="C16" s="3380"/>
      <c r="D16" s="3381"/>
      <c r="E16" s="3376"/>
      <c r="F16" s="3377"/>
      <c r="G16" s="3377"/>
      <c r="H16" s="3378"/>
      <c r="I16" s="3385"/>
      <c r="J16" s="2442"/>
      <c r="K16" s="3386"/>
    </row>
    <row r="17" spans="1:11" ht="22.5" customHeight="1">
      <c r="A17" s="3379" t="s">
        <v>1858</v>
      </c>
      <c r="B17" s="3380"/>
      <c r="C17" s="3380"/>
      <c r="D17" s="3381"/>
      <c r="E17" s="3376"/>
      <c r="F17" s="3377"/>
      <c r="G17" s="3377"/>
      <c r="H17" s="3378"/>
      <c r="I17" s="3385"/>
      <c r="J17" s="2442"/>
      <c r="K17" s="3386"/>
    </row>
    <row r="18" spans="1:11" ht="22.5" customHeight="1">
      <c r="A18" s="1739" t="s">
        <v>2291</v>
      </c>
      <c r="B18" s="1791"/>
      <c r="C18" s="1791"/>
      <c r="D18" s="1792"/>
      <c r="E18" s="1793"/>
      <c r="F18" s="1794"/>
      <c r="G18" s="1794"/>
      <c r="H18" s="1795"/>
      <c r="I18" s="3385"/>
      <c r="J18" s="2442"/>
      <c r="K18" s="3386"/>
    </row>
    <row r="19" spans="1:11" ht="22.5" customHeight="1">
      <c r="A19" s="3379" t="s">
        <v>1859</v>
      </c>
      <c r="B19" s="3380"/>
      <c r="C19" s="3380"/>
      <c r="D19" s="3381"/>
      <c r="E19" s="3376"/>
      <c r="F19" s="3377"/>
      <c r="G19" s="3377"/>
      <c r="H19" s="3378"/>
      <c r="I19" s="3385"/>
      <c r="J19" s="2442"/>
      <c r="K19" s="3386"/>
    </row>
    <row r="20" spans="1:11" ht="22.5" customHeight="1">
      <c r="A20" s="3379" t="s">
        <v>1860</v>
      </c>
      <c r="B20" s="3380"/>
      <c r="C20" s="3380"/>
      <c r="D20" s="3381"/>
      <c r="E20" s="3376"/>
      <c r="F20" s="3377"/>
      <c r="G20" s="3377"/>
      <c r="H20" s="3378"/>
      <c r="I20" s="3385"/>
      <c r="J20" s="2442"/>
      <c r="K20" s="3386"/>
    </row>
    <row r="21" spans="1:11" ht="22.5" customHeight="1">
      <c r="A21" s="3379" t="s">
        <v>1861</v>
      </c>
      <c r="B21" s="3380"/>
      <c r="C21" s="3380"/>
      <c r="D21" s="3381"/>
      <c r="E21" s="3376"/>
      <c r="F21" s="3377"/>
      <c r="G21" s="3377"/>
      <c r="H21" s="3378"/>
      <c r="I21" s="3385"/>
      <c r="J21" s="2442"/>
      <c r="K21" s="3386"/>
    </row>
    <row r="22" spans="1:11" ht="22.5" customHeight="1">
      <c r="A22" s="3379" t="s">
        <v>1862</v>
      </c>
      <c r="B22" s="3380"/>
      <c r="C22" s="3380"/>
      <c r="D22" s="3381"/>
      <c r="E22" s="3376"/>
      <c r="F22" s="3377"/>
      <c r="G22" s="3377"/>
      <c r="H22" s="3378"/>
      <c r="I22" s="3385"/>
      <c r="J22" s="2442"/>
      <c r="K22" s="3386"/>
    </row>
    <row r="23" spans="1:11" ht="22.5" customHeight="1">
      <c r="A23" s="3379" t="s">
        <v>1863</v>
      </c>
      <c r="B23" s="3380"/>
      <c r="C23" s="3380"/>
      <c r="D23" s="3381"/>
      <c r="E23" s="3376"/>
      <c r="F23" s="3377"/>
      <c r="G23" s="3377"/>
      <c r="H23" s="3378"/>
      <c r="I23" s="3385"/>
      <c r="J23" s="2442"/>
      <c r="K23" s="3386"/>
    </row>
    <row r="24" spans="1:11" ht="22.5" customHeight="1">
      <c r="A24" s="1739" t="s">
        <v>2292</v>
      </c>
      <c r="B24" s="1791"/>
      <c r="C24" s="1791"/>
      <c r="D24" s="1792"/>
      <c r="E24" s="1793"/>
      <c r="F24" s="1794"/>
      <c r="G24" s="1794"/>
      <c r="H24" s="1795"/>
      <c r="I24" s="3385"/>
      <c r="J24" s="2442"/>
      <c r="K24" s="3386"/>
    </row>
    <row r="25" spans="1:11" ht="22.5" customHeight="1">
      <c r="A25" s="3379" t="s">
        <v>1864</v>
      </c>
      <c r="B25" s="3380"/>
      <c r="C25" s="3380"/>
      <c r="D25" s="3381"/>
      <c r="E25" s="3376"/>
      <c r="F25" s="3377"/>
      <c r="G25" s="3377"/>
      <c r="H25" s="3378"/>
      <c r="I25" s="3385"/>
      <c r="J25" s="2442"/>
      <c r="K25" s="3386"/>
    </row>
    <row r="26" spans="1:11" ht="22.5" customHeight="1">
      <c r="A26" s="3379" t="s">
        <v>1865</v>
      </c>
      <c r="B26" s="3380"/>
      <c r="C26" s="3380"/>
      <c r="D26" s="3381"/>
      <c r="E26" s="3376"/>
      <c r="F26" s="3377"/>
      <c r="G26" s="3377"/>
      <c r="H26" s="3378"/>
      <c r="I26" s="3387"/>
      <c r="J26" s="3388"/>
      <c r="K26" s="3389"/>
    </row>
  </sheetData>
  <mergeCells count="29">
    <mergeCell ref="I13:K13"/>
    <mergeCell ref="A1:H1"/>
    <mergeCell ref="A9:H9"/>
    <mergeCell ref="A11:H11"/>
    <mergeCell ref="A13:D13"/>
    <mergeCell ref="E13:H13"/>
    <mergeCell ref="A14:D14"/>
    <mergeCell ref="E14:H14"/>
    <mergeCell ref="I14:K26"/>
    <mergeCell ref="A15:D15"/>
    <mergeCell ref="E15:H15"/>
    <mergeCell ref="A16:D16"/>
    <mergeCell ref="E16:H16"/>
    <mergeCell ref="A17:D17"/>
    <mergeCell ref="E17:H17"/>
    <mergeCell ref="A19:D19"/>
    <mergeCell ref="E19:H19"/>
    <mergeCell ref="A20:D20"/>
    <mergeCell ref="E20:H20"/>
    <mergeCell ref="A21:D21"/>
    <mergeCell ref="A26:D26"/>
    <mergeCell ref="E26:H26"/>
    <mergeCell ref="E21:H21"/>
    <mergeCell ref="A23:D23"/>
    <mergeCell ref="E23:H23"/>
    <mergeCell ref="A25:D25"/>
    <mergeCell ref="E25:H25"/>
    <mergeCell ref="A22:D22"/>
    <mergeCell ref="E22:H22"/>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sheetPr>
    <tabColor rgb="FF92D050"/>
  </sheetPr>
  <dimension ref="A1:H37"/>
  <sheetViews>
    <sheetView showGridLines="0" zoomScale="130" zoomScaleNormal="130" zoomScalePageLayoutView="130" workbookViewId="0">
      <selection activeCell="I18" sqref="I18"/>
    </sheetView>
  </sheetViews>
  <sheetFormatPr baseColWidth="10" defaultRowHeight="12.75"/>
  <cols>
    <col min="1" max="1" width="7.7109375" style="1967" customWidth="1"/>
    <col min="2" max="2" width="11.7109375" style="1967" customWidth="1"/>
    <col min="3" max="3" width="12" style="1967" customWidth="1"/>
    <col min="4" max="4" width="15.140625" style="1967" customWidth="1"/>
    <col min="5" max="5" width="16.85546875" style="1967" customWidth="1"/>
    <col min="6" max="6" width="23" style="1967" customWidth="1"/>
    <col min="7" max="7" width="9.42578125" style="1967" customWidth="1"/>
    <col min="8" max="8" width="12.85546875" style="1967" customWidth="1"/>
    <col min="9" max="256" width="11.42578125" style="1967"/>
    <col min="257" max="257" width="11.28515625" style="1967" customWidth="1"/>
    <col min="258" max="258" width="0" style="1967" hidden="1" customWidth="1"/>
    <col min="259" max="259" width="7.7109375" style="1967" customWidth="1"/>
    <col min="260" max="260" width="23.42578125" style="1967" customWidth="1"/>
    <col min="261" max="261" width="15.140625" style="1967" customWidth="1"/>
    <col min="262" max="262" width="16.85546875" style="1967" customWidth="1"/>
    <col min="263" max="263" width="23" style="1967" customWidth="1"/>
    <col min="264" max="264" width="29.42578125" style="1967" customWidth="1"/>
    <col min="265" max="512" width="11.42578125" style="1967"/>
    <col min="513" max="513" width="11.28515625" style="1967" customWidth="1"/>
    <col min="514" max="514" width="0" style="1967" hidden="1" customWidth="1"/>
    <col min="515" max="515" width="7.7109375" style="1967" customWidth="1"/>
    <col min="516" max="516" width="23.42578125" style="1967" customWidth="1"/>
    <col min="517" max="517" width="15.140625" style="1967" customWidth="1"/>
    <col min="518" max="518" width="16.85546875" style="1967" customWidth="1"/>
    <col min="519" max="519" width="23" style="1967" customWidth="1"/>
    <col min="520" max="520" width="29.42578125" style="1967" customWidth="1"/>
    <col min="521" max="768" width="11.42578125" style="1967"/>
    <col min="769" max="769" width="11.28515625" style="1967" customWidth="1"/>
    <col min="770" max="770" width="0" style="1967" hidden="1" customWidth="1"/>
    <col min="771" max="771" width="7.7109375" style="1967" customWidth="1"/>
    <col min="772" max="772" width="23.42578125" style="1967" customWidth="1"/>
    <col min="773" max="773" width="15.140625" style="1967" customWidth="1"/>
    <col min="774" max="774" width="16.85546875" style="1967" customWidth="1"/>
    <col min="775" max="775" width="23" style="1967" customWidth="1"/>
    <col min="776" max="776" width="29.42578125" style="1967" customWidth="1"/>
    <col min="777" max="1024" width="11.42578125" style="1967"/>
    <col min="1025" max="1025" width="11.28515625" style="1967" customWidth="1"/>
    <col min="1026" max="1026" width="0" style="1967" hidden="1" customWidth="1"/>
    <col min="1027" max="1027" width="7.7109375" style="1967" customWidth="1"/>
    <col min="1028" max="1028" width="23.42578125" style="1967" customWidth="1"/>
    <col min="1029" max="1029" width="15.140625" style="1967" customWidth="1"/>
    <col min="1030" max="1030" width="16.85546875" style="1967" customWidth="1"/>
    <col min="1031" max="1031" width="23" style="1967" customWidth="1"/>
    <col min="1032" max="1032" width="29.42578125" style="1967" customWidth="1"/>
    <col min="1033" max="1280" width="11.42578125" style="1967"/>
    <col min="1281" max="1281" width="11.28515625" style="1967" customWidth="1"/>
    <col min="1282" max="1282" width="0" style="1967" hidden="1" customWidth="1"/>
    <col min="1283" max="1283" width="7.7109375" style="1967" customWidth="1"/>
    <col min="1284" max="1284" width="23.42578125" style="1967" customWidth="1"/>
    <col min="1285" max="1285" width="15.140625" style="1967" customWidth="1"/>
    <col min="1286" max="1286" width="16.85546875" style="1967" customWidth="1"/>
    <col min="1287" max="1287" width="23" style="1967" customWidth="1"/>
    <col min="1288" max="1288" width="29.42578125" style="1967" customWidth="1"/>
    <col min="1289" max="1536" width="11.42578125" style="1967"/>
    <col min="1537" max="1537" width="11.28515625" style="1967" customWidth="1"/>
    <col min="1538" max="1538" width="0" style="1967" hidden="1" customWidth="1"/>
    <col min="1539" max="1539" width="7.7109375" style="1967" customWidth="1"/>
    <col min="1540" max="1540" width="23.42578125" style="1967" customWidth="1"/>
    <col min="1541" max="1541" width="15.140625" style="1967" customWidth="1"/>
    <col min="1542" max="1542" width="16.85546875" style="1967" customWidth="1"/>
    <col min="1543" max="1543" width="23" style="1967" customWidth="1"/>
    <col min="1544" max="1544" width="29.42578125" style="1967" customWidth="1"/>
    <col min="1545" max="1792" width="11.42578125" style="1967"/>
    <col min="1793" max="1793" width="11.28515625" style="1967" customWidth="1"/>
    <col min="1794" max="1794" width="0" style="1967" hidden="1" customWidth="1"/>
    <col min="1795" max="1795" width="7.7109375" style="1967" customWidth="1"/>
    <col min="1796" max="1796" width="23.42578125" style="1967" customWidth="1"/>
    <col min="1797" max="1797" width="15.140625" style="1967" customWidth="1"/>
    <col min="1798" max="1798" width="16.85546875" style="1967" customWidth="1"/>
    <col min="1799" max="1799" width="23" style="1967" customWidth="1"/>
    <col min="1800" max="1800" width="29.42578125" style="1967" customWidth="1"/>
    <col min="1801" max="2048" width="11.42578125" style="1967"/>
    <col min="2049" max="2049" width="11.28515625" style="1967" customWidth="1"/>
    <col min="2050" max="2050" width="0" style="1967" hidden="1" customWidth="1"/>
    <col min="2051" max="2051" width="7.7109375" style="1967" customWidth="1"/>
    <col min="2052" max="2052" width="23.42578125" style="1967" customWidth="1"/>
    <col min="2053" max="2053" width="15.140625" style="1967" customWidth="1"/>
    <col min="2054" max="2054" width="16.85546875" style="1967" customWidth="1"/>
    <col min="2055" max="2055" width="23" style="1967" customWidth="1"/>
    <col min="2056" max="2056" width="29.42578125" style="1967" customWidth="1"/>
    <col min="2057" max="2304" width="11.42578125" style="1967"/>
    <col min="2305" max="2305" width="11.28515625" style="1967" customWidth="1"/>
    <col min="2306" max="2306" width="0" style="1967" hidden="1" customWidth="1"/>
    <col min="2307" max="2307" width="7.7109375" style="1967" customWidth="1"/>
    <col min="2308" max="2308" width="23.42578125" style="1967" customWidth="1"/>
    <col min="2309" max="2309" width="15.140625" style="1967" customWidth="1"/>
    <col min="2310" max="2310" width="16.85546875" style="1967" customWidth="1"/>
    <col min="2311" max="2311" width="23" style="1967" customWidth="1"/>
    <col min="2312" max="2312" width="29.42578125" style="1967" customWidth="1"/>
    <col min="2313" max="2560" width="11.42578125" style="1967"/>
    <col min="2561" max="2561" width="11.28515625" style="1967" customWidth="1"/>
    <col min="2562" max="2562" width="0" style="1967" hidden="1" customWidth="1"/>
    <col min="2563" max="2563" width="7.7109375" style="1967" customWidth="1"/>
    <col min="2564" max="2564" width="23.42578125" style="1967" customWidth="1"/>
    <col min="2565" max="2565" width="15.140625" style="1967" customWidth="1"/>
    <col min="2566" max="2566" width="16.85546875" style="1967" customWidth="1"/>
    <col min="2567" max="2567" width="23" style="1967" customWidth="1"/>
    <col min="2568" max="2568" width="29.42578125" style="1967" customWidth="1"/>
    <col min="2569" max="2816" width="11.42578125" style="1967"/>
    <col min="2817" max="2817" width="11.28515625" style="1967" customWidth="1"/>
    <col min="2818" max="2818" width="0" style="1967" hidden="1" customWidth="1"/>
    <col min="2819" max="2819" width="7.7109375" style="1967" customWidth="1"/>
    <col min="2820" max="2820" width="23.42578125" style="1967" customWidth="1"/>
    <col min="2821" max="2821" width="15.140625" style="1967" customWidth="1"/>
    <col min="2822" max="2822" width="16.85546875" style="1967" customWidth="1"/>
    <col min="2823" max="2823" width="23" style="1967" customWidth="1"/>
    <col min="2824" max="2824" width="29.42578125" style="1967" customWidth="1"/>
    <col min="2825" max="3072" width="11.42578125" style="1967"/>
    <col min="3073" max="3073" width="11.28515625" style="1967" customWidth="1"/>
    <col min="3074" max="3074" width="0" style="1967" hidden="1" customWidth="1"/>
    <col min="3075" max="3075" width="7.7109375" style="1967" customWidth="1"/>
    <col min="3076" max="3076" width="23.42578125" style="1967" customWidth="1"/>
    <col min="3077" max="3077" width="15.140625" style="1967" customWidth="1"/>
    <col min="3078" max="3078" width="16.85546875" style="1967" customWidth="1"/>
    <col min="3079" max="3079" width="23" style="1967" customWidth="1"/>
    <col min="3080" max="3080" width="29.42578125" style="1967" customWidth="1"/>
    <col min="3081" max="3328" width="11.42578125" style="1967"/>
    <col min="3329" max="3329" width="11.28515625" style="1967" customWidth="1"/>
    <col min="3330" max="3330" width="0" style="1967" hidden="1" customWidth="1"/>
    <col min="3331" max="3331" width="7.7109375" style="1967" customWidth="1"/>
    <col min="3332" max="3332" width="23.42578125" style="1967" customWidth="1"/>
    <col min="3333" max="3333" width="15.140625" style="1967" customWidth="1"/>
    <col min="3334" max="3334" width="16.85546875" style="1967" customWidth="1"/>
    <col min="3335" max="3335" width="23" style="1967" customWidth="1"/>
    <col min="3336" max="3336" width="29.42578125" style="1967" customWidth="1"/>
    <col min="3337" max="3584" width="11.42578125" style="1967"/>
    <col min="3585" max="3585" width="11.28515625" style="1967" customWidth="1"/>
    <col min="3586" max="3586" width="0" style="1967" hidden="1" customWidth="1"/>
    <col min="3587" max="3587" width="7.7109375" style="1967" customWidth="1"/>
    <col min="3588" max="3588" width="23.42578125" style="1967" customWidth="1"/>
    <col min="3589" max="3589" width="15.140625" style="1967" customWidth="1"/>
    <col min="3590" max="3590" width="16.85546875" style="1967" customWidth="1"/>
    <col min="3591" max="3591" width="23" style="1967" customWidth="1"/>
    <col min="3592" max="3592" width="29.42578125" style="1967" customWidth="1"/>
    <col min="3593" max="3840" width="11.42578125" style="1967"/>
    <col min="3841" max="3841" width="11.28515625" style="1967" customWidth="1"/>
    <col min="3842" max="3842" width="0" style="1967" hidden="1" customWidth="1"/>
    <col min="3843" max="3843" width="7.7109375" style="1967" customWidth="1"/>
    <col min="3844" max="3844" width="23.42578125" style="1967" customWidth="1"/>
    <col min="3845" max="3845" width="15.140625" style="1967" customWidth="1"/>
    <col min="3846" max="3846" width="16.85546875" style="1967" customWidth="1"/>
    <col min="3847" max="3847" width="23" style="1967" customWidth="1"/>
    <col min="3848" max="3848" width="29.42578125" style="1967" customWidth="1"/>
    <col min="3849" max="4096" width="11.42578125" style="1967"/>
    <col min="4097" max="4097" width="11.28515625" style="1967" customWidth="1"/>
    <col min="4098" max="4098" width="0" style="1967" hidden="1" customWidth="1"/>
    <col min="4099" max="4099" width="7.7109375" style="1967" customWidth="1"/>
    <col min="4100" max="4100" width="23.42578125" style="1967" customWidth="1"/>
    <col min="4101" max="4101" width="15.140625" style="1967" customWidth="1"/>
    <col min="4102" max="4102" width="16.85546875" style="1967" customWidth="1"/>
    <col min="4103" max="4103" width="23" style="1967" customWidth="1"/>
    <col min="4104" max="4104" width="29.42578125" style="1967" customWidth="1"/>
    <col min="4105" max="4352" width="11.42578125" style="1967"/>
    <col min="4353" max="4353" width="11.28515625" style="1967" customWidth="1"/>
    <col min="4354" max="4354" width="0" style="1967" hidden="1" customWidth="1"/>
    <col min="4355" max="4355" width="7.7109375" style="1967" customWidth="1"/>
    <col min="4356" max="4356" width="23.42578125" style="1967" customWidth="1"/>
    <col min="4357" max="4357" width="15.140625" style="1967" customWidth="1"/>
    <col min="4358" max="4358" width="16.85546875" style="1967" customWidth="1"/>
    <col min="4359" max="4359" width="23" style="1967" customWidth="1"/>
    <col min="4360" max="4360" width="29.42578125" style="1967" customWidth="1"/>
    <col min="4361" max="4608" width="11.42578125" style="1967"/>
    <col min="4609" max="4609" width="11.28515625" style="1967" customWidth="1"/>
    <col min="4610" max="4610" width="0" style="1967" hidden="1" customWidth="1"/>
    <col min="4611" max="4611" width="7.7109375" style="1967" customWidth="1"/>
    <col min="4612" max="4612" width="23.42578125" style="1967" customWidth="1"/>
    <col min="4613" max="4613" width="15.140625" style="1967" customWidth="1"/>
    <col min="4614" max="4614" width="16.85546875" style="1967" customWidth="1"/>
    <col min="4615" max="4615" width="23" style="1967" customWidth="1"/>
    <col min="4616" max="4616" width="29.42578125" style="1967" customWidth="1"/>
    <col min="4617" max="4864" width="11.42578125" style="1967"/>
    <col min="4865" max="4865" width="11.28515625" style="1967" customWidth="1"/>
    <col min="4866" max="4866" width="0" style="1967" hidden="1" customWidth="1"/>
    <col min="4867" max="4867" width="7.7109375" style="1967" customWidth="1"/>
    <col min="4868" max="4868" width="23.42578125" style="1967" customWidth="1"/>
    <col min="4869" max="4869" width="15.140625" style="1967" customWidth="1"/>
    <col min="4870" max="4870" width="16.85546875" style="1967" customWidth="1"/>
    <col min="4871" max="4871" width="23" style="1967" customWidth="1"/>
    <col min="4872" max="4872" width="29.42578125" style="1967" customWidth="1"/>
    <col min="4873" max="5120" width="11.42578125" style="1967"/>
    <col min="5121" max="5121" width="11.28515625" style="1967" customWidth="1"/>
    <col min="5122" max="5122" width="0" style="1967" hidden="1" customWidth="1"/>
    <col min="5123" max="5123" width="7.7109375" style="1967" customWidth="1"/>
    <col min="5124" max="5124" width="23.42578125" style="1967" customWidth="1"/>
    <col min="5125" max="5125" width="15.140625" style="1967" customWidth="1"/>
    <col min="5126" max="5126" width="16.85546875" style="1967" customWidth="1"/>
    <col min="5127" max="5127" width="23" style="1967" customWidth="1"/>
    <col min="5128" max="5128" width="29.42578125" style="1967" customWidth="1"/>
    <col min="5129" max="5376" width="11.42578125" style="1967"/>
    <col min="5377" max="5377" width="11.28515625" style="1967" customWidth="1"/>
    <col min="5378" max="5378" width="0" style="1967" hidden="1" customWidth="1"/>
    <col min="5379" max="5379" width="7.7109375" style="1967" customWidth="1"/>
    <col min="5380" max="5380" width="23.42578125" style="1967" customWidth="1"/>
    <col min="5381" max="5381" width="15.140625" style="1967" customWidth="1"/>
    <col min="5382" max="5382" width="16.85546875" style="1967" customWidth="1"/>
    <col min="5383" max="5383" width="23" style="1967" customWidth="1"/>
    <col min="5384" max="5384" width="29.42578125" style="1967" customWidth="1"/>
    <col min="5385" max="5632" width="11.42578125" style="1967"/>
    <col min="5633" max="5633" width="11.28515625" style="1967" customWidth="1"/>
    <col min="5634" max="5634" width="0" style="1967" hidden="1" customWidth="1"/>
    <col min="5635" max="5635" width="7.7109375" style="1967" customWidth="1"/>
    <col min="5636" max="5636" width="23.42578125" style="1967" customWidth="1"/>
    <col min="5637" max="5637" width="15.140625" style="1967" customWidth="1"/>
    <col min="5638" max="5638" width="16.85546875" style="1967" customWidth="1"/>
    <col min="5639" max="5639" width="23" style="1967" customWidth="1"/>
    <col min="5640" max="5640" width="29.42578125" style="1967" customWidth="1"/>
    <col min="5641" max="5888" width="11.42578125" style="1967"/>
    <col min="5889" max="5889" width="11.28515625" style="1967" customWidth="1"/>
    <col min="5890" max="5890" width="0" style="1967" hidden="1" customWidth="1"/>
    <col min="5891" max="5891" width="7.7109375" style="1967" customWidth="1"/>
    <col min="5892" max="5892" width="23.42578125" style="1967" customWidth="1"/>
    <col min="5893" max="5893" width="15.140625" style="1967" customWidth="1"/>
    <col min="5894" max="5894" width="16.85546875" style="1967" customWidth="1"/>
    <col min="5895" max="5895" width="23" style="1967" customWidth="1"/>
    <col min="5896" max="5896" width="29.42578125" style="1967" customWidth="1"/>
    <col min="5897" max="6144" width="11.42578125" style="1967"/>
    <col min="6145" max="6145" width="11.28515625" style="1967" customWidth="1"/>
    <col min="6146" max="6146" width="0" style="1967" hidden="1" customWidth="1"/>
    <col min="6147" max="6147" width="7.7109375" style="1967" customWidth="1"/>
    <col min="6148" max="6148" width="23.42578125" style="1967" customWidth="1"/>
    <col min="6149" max="6149" width="15.140625" style="1967" customWidth="1"/>
    <col min="6150" max="6150" width="16.85546875" style="1967" customWidth="1"/>
    <col min="6151" max="6151" width="23" style="1967" customWidth="1"/>
    <col min="6152" max="6152" width="29.42578125" style="1967" customWidth="1"/>
    <col min="6153" max="6400" width="11.42578125" style="1967"/>
    <col min="6401" max="6401" width="11.28515625" style="1967" customWidth="1"/>
    <col min="6402" max="6402" width="0" style="1967" hidden="1" customWidth="1"/>
    <col min="6403" max="6403" width="7.7109375" style="1967" customWidth="1"/>
    <col min="6404" max="6404" width="23.42578125" style="1967" customWidth="1"/>
    <col min="6405" max="6405" width="15.140625" style="1967" customWidth="1"/>
    <col min="6406" max="6406" width="16.85546875" style="1967" customWidth="1"/>
    <col min="6407" max="6407" width="23" style="1967" customWidth="1"/>
    <col min="6408" max="6408" width="29.42578125" style="1967" customWidth="1"/>
    <col min="6409" max="6656" width="11.42578125" style="1967"/>
    <col min="6657" max="6657" width="11.28515625" style="1967" customWidth="1"/>
    <col min="6658" max="6658" width="0" style="1967" hidden="1" customWidth="1"/>
    <col min="6659" max="6659" width="7.7109375" style="1967" customWidth="1"/>
    <col min="6660" max="6660" width="23.42578125" style="1967" customWidth="1"/>
    <col min="6661" max="6661" width="15.140625" style="1967" customWidth="1"/>
    <col min="6662" max="6662" width="16.85546875" style="1967" customWidth="1"/>
    <col min="6663" max="6663" width="23" style="1967" customWidth="1"/>
    <col min="6664" max="6664" width="29.42578125" style="1967" customWidth="1"/>
    <col min="6665" max="6912" width="11.42578125" style="1967"/>
    <col min="6913" max="6913" width="11.28515625" style="1967" customWidth="1"/>
    <col min="6914" max="6914" width="0" style="1967" hidden="1" customWidth="1"/>
    <col min="6915" max="6915" width="7.7109375" style="1967" customWidth="1"/>
    <col min="6916" max="6916" width="23.42578125" style="1967" customWidth="1"/>
    <col min="6917" max="6917" width="15.140625" style="1967" customWidth="1"/>
    <col min="6918" max="6918" width="16.85546875" style="1967" customWidth="1"/>
    <col min="6919" max="6919" width="23" style="1967" customWidth="1"/>
    <col min="6920" max="6920" width="29.42578125" style="1967" customWidth="1"/>
    <col min="6921" max="7168" width="11.42578125" style="1967"/>
    <col min="7169" max="7169" width="11.28515625" style="1967" customWidth="1"/>
    <col min="7170" max="7170" width="0" style="1967" hidden="1" customWidth="1"/>
    <col min="7171" max="7171" width="7.7109375" style="1967" customWidth="1"/>
    <col min="7172" max="7172" width="23.42578125" style="1967" customWidth="1"/>
    <col min="7173" max="7173" width="15.140625" style="1967" customWidth="1"/>
    <col min="7174" max="7174" width="16.85546875" style="1967" customWidth="1"/>
    <col min="7175" max="7175" width="23" style="1967" customWidth="1"/>
    <col min="7176" max="7176" width="29.42578125" style="1967" customWidth="1"/>
    <col min="7177" max="7424" width="11.42578125" style="1967"/>
    <col min="7425" max="7425" width="11.28515625" style="1967" customWidth="1"/>
    <col min="7426" max="7426" width="0" style="1967" hidden="1" customWidth="1"/>
    <col min="7427" max="7427" width="7.7109375" style="1967" customWidth="1"/>
    <col min="7428" max="7428" width="23.42578125" style="1967" customWidth="1"/>
    <col min="7429" max="7429" width="15.140625" style="1967" customWidth="1"/>
    <col min="7430" max="7430" width="16.85546875" style="1967" customWidth="1"/>
    <col min="7431" max="7431" width="23" style="1967" customWidth="1"/>
    <col min="7432" max="7432" width="29.42578125" style="1967" customWidth="1"/>
    <col min="7433" max="7680" width="11.42578125" style="1967"/>
    <col min="7681" max="7681" width="11.28515625" style="1967" customWidth="1"/>
    <col min="7682" max="7682" width="0" style="1967" hidden="1" customWidth="1"/>
    <col min="7683" max="7683" width="7.7109375" style="1967" customWidth="1"/>
    <col min="7684" max="7684" width="23.42578125" style="1967" customWidth="1"/>
    <col min="7685" max="7685" width="15.140625" style="1967" customWidth="1"/>
    <col min="7686" max="7686" width="16.85546875" style="1967" customWidth="1"/>
    <col min="7687" max="7687" width="23" style="1967" customWidth="1"/>
    <col min="7688" max="7688" width="29.42578125" style="1967" customWidth="1"/>
    <col min="7689" max="7936" width="11.42578125" style="1967"/>
    <col min="7937" max="7937" width="11.28515625" style="1967" customWidth="1"/>
    <col min="7938" max="7938" width="0" style="1967" hidden="1" customWidth="1"/>
    <col min="7939" max="7939" width="7.7109375" style="1967" customWidth="1"/>
    <col min="7940" max="7940" width="23.42578125" style="1967" customWidth="1"/>
    <col min="7941" max="7941" width="15.140625" style="1967" customWidth="1"/>
    <col min="7942" max="7942" width="16.85546875" style="1967" customWidth="1"/>
    <col min="7943" max="7943" width="23" style="1967" customWidth="1"/>
    <col min="7944" max="7944" width="29.42578125" style="1967" customWidth="1"/>
    <col min="7945" max="8192" width="11.42578125" style="1967"/>
    <col min="8193" max="8193" width="11.28515625" style="1967" customWidth="1"/>
    <col min="8194" max="8194" width="0" style="1967" hidden="1" customWidth="1"/>
    <col min="8195" max="8195" width="7.7109375" style="1967" customWidth="1"/>
    <col min="8196" max="8196" width="23.42578125" style="1967" customWidth="1"/>
    <col min="8197" max="8197" width="15.140625" style="1967" customWidth="1"/>
    <col min="8198" max="8198" width="16.85546875" style="1967" customWidth="1"/>
    <col min="8199" max="8199" width="23" style="1967" customWidth="1"/>
    <col min="8200" max="8200" width="29.42578125" style="1967" customWidth="1"/>
    <col min="8201" max="8448" width="11.42578125" style="1967"/>
    <col min="8449" max="8449" width="11.28515625" style="1967" customWidth="1"/>
    <col min="8450" max="8450" width="0" style="1967" hidden="1" customWidth="1"/>
    <col min="8451" max="8451" width="7.7109375" style="1967" customWidth="1"/>
    <col min="8452" max="8452" width="23.42578125" style="1967" customWidth="1"/>
    <col min="8453" max="8453" width="15.140625" style="1967" customWidth="1"/>
    <col min="8454" max="8454" width="16.85546875" style="1967" customWidth="1"/>
    <col min="8455" max="8455" width="23" style="1967" customWidth="1"/>
    <col min="8456" max="8456" width="29.42578125" style="1967" customWidth="1"/>
    <col min="8457" max="8704" width="11.42578125" style="1967"/>
    <col min="8705" max="8705" width="11.28515625" style="1967" customWidth="1"/>
    <col min="8706" max="8706" width="0" style="1967" hidden="1" customWidth="1"/>
    <col min="8707" max="8707" width="7.7109375" style="1967" customWidth="1"/>
    <col min="8708" max="8708" width="23.42578125" style="1967" customWidth="1"/>
    <col min="8709" max="8709" width="15.140625" style="1967" customWidth="1"/>
    <col min="8710" max="8710" width="16.85546875" style="1967" customWidth="1"/>
    <col min="8711" max="8711" width="23" style="1967" customWidth="1"/>
    <col min="8712" max="8712" width="29.42578125" style="1967" customWidth="1"/>
    <col min="8713" max="8960" width="11.42578125" style="1967"/>
    <col min="8961" max="8961" width="11.28515625" style="1967" customWidth="1"/>
    <col min="8962" max="8962" width="0" style="1967" hidden="1" customWidth="1"/>
    <col min="8963" max="8963" width="7.7109375" style="1967" customWidth="1"/>
    <col min="8964" max="8964" width="23.42578125" style="1967" customWidth="1"/>
    <col min="8965" max="8965" width="15.140625" style="1967" customWidth="1"/>
    <col min="8966" max="8966" width="16.85546875" style="1967" customWidth="1"/>
    <col min="8967" max="8967" width="23" style="1967" customWidth="1"/>
    <col min="8968" max="8968" width="29.42578125" style="1967" customWidth="1"/>
    <col min="8969" max="9216" width="11.42578125" style="1967"/>
    <col min="9217" max="9217" width="11.28515625" style="1967" customWidth="1"/>
    <col min="9218" max="9218" width="0" style="1967" hidden="1" customWidth="1"/>
    <col min="9219" max="9219" width="7.7109375" style="1967" customWidth="1"/>
    <col min="9220" max="9220" width="23.42578125" style="1967" customWidth="1"/>
    <col min="9221" max="9221" width="15.140625" style="1967" customWidth="1"/>
    <col min="9222" max="9222" width="16.85546875" style="1967" customWidth="1"/>
    <col min="9223" max="9223" width="23" style="1967" customWidth="1"/>
    <col min="9224" max="9224" width="29.42578125" style="1967" customWidth="1"/>
    <col min="9225" max="9472" width="11.42578125" style="1967"/>
    <col min="9473" max="9473" width="11.28515625" style="1967" customWidth="1"/>
    <col min="9474" max="9474" width="0" style="1967" hidden="1" customWidth="1"/>
    <col min="9475" max="9475" width="7.7109375" style="1967" customWidth="1"/>
    <col min="9476" max="9476" width="23.42578125" style="1967" customWidth="1"/>
    <col min="9477" max="9477" width="15.140625" style="1967" customWidth="1"/>
    <col min="9478" max="9478" width="16.85546875" style="1967" customWidth="1"/>
    <col min="9479" max="9479" width="23" style="1967" customWidth="1"/>
    <col min="9480" max="9480" width="29.42578125" style="1967" customWidth="1"/>
    <col min="9481" max="9728" width="11.42578125" style="1967"/>
    <col min="9729" max="9729" width="11.28515625" style="1967" customWidth="1"/>
    <col min="9730" max="9730" width="0" style="1967" hidden="1" customWidth="1"/>
    <col min="9731" max="9731" width="7.7109375" style="1967" customWidth="1"/>
    <col min="9732" max="9732" width="23.42578125" style="1967" customWidth="1"/>
    <col min="9733" max="9733" width="15.140625" style="1967" customWidth="1"/>
    <col min="9734" max="9734" width="16.85546875" style="1967" customWidth="1"/>
    <col min="9735" max="9735" width="23" style="1967" customWidth="1"/>
    <col min="9736" max="9736" width="29.42578125" style="1967" customWidth="1"/>
    <col min="9737" max="9984" width="11.42578125" style="1967"/>
    <col min="9985" max="9985" width="11.28515625" style="1967" customWidth="1"/>
    <col min="9986" max="9986" width="0" style="1967" hidden="1" customWidth="1"/>
    <col min="9987" max="9987" width="7.7109375" style="1967" customWidth="1"/>
    <col min="9988" max="9988" width="23.42578125" style="1967" customWidth="1"/>
    <col min="9989" max="9989" width="15.140625" style="1967" customWidth="1"/>
    <col min="9990" max="9990" width="16.85546875" style="1967" customWidth="1"/>
    <col min="9991" max="9991" width="23" style="1967" customWidth="1"/>
    <col min="9992" max="9992" width="29.42578125" style="1967" customWidth="1"/>
    <col min="9993" max="10240" width="11.42578125" style="1967"/>
    <col min="10241" max="10241" width="11.28515625" style="1967" customWidth="1"/>
    <col min="10242" max="10242" width="0" style="1967" hidden="1" customWidth="1"/>
    <col min="10243" max="10243" width="7.7109375" style="1967" customWidth="1"/>
    <col min="10244" max="10244" width="23.42578125" style="1967" customWidth="1"/>
    <col min="10245" max="10245" width="15.140625" style="1967" customWidth="1"/>
    <col min="10246" max="10246" width="16.85546875" style="1967" customWidth="1"/>
    <col min="10247" max="10247" width="23" style="1967" customWidth="1"/>
    <col min="10248" max="10248" width="29.42578125" style="1967" customWidth="1"/>
    <col min="10249" max="10496" width="11.42578125" style="1967"/>
    <col min="10497" max="10497" width="11.28515625" style="1967" customWidth="1"/>
    <col min="10498" max="10498" width="0" style="1967" hidden="1" customWidth="1"/>
    <col min="10499" max="10499" width="7.7109375" style="1967" customWidth="1"/>
    <col min="10500" max="10500" width="23.42578125" style="1967" customWidth="1"/>
    <col min="10501" max="10501" width="15.140625" style="1967" customWidth="1"/>
    <col min="10502" max="10502" width="16.85546875" style="1967" customWidth="1"/>
    <col min="10503" max="10503" width="23" style="1967" customWidth="1"/>
    <col min="10504" max="10504" width="29.42578125" style="1967" customWidth="1"/>
    <col min="10505" max="10752" width="11.42578125" style="1967"/>
    <col min="10753" max="10753" width="11.28515625" style="1967" customWidth="1"/>
    <col min="10754" max="10754" width="0" style="1967" hidden="1" customWidth="1"/>
    <col min="10755" max="10755" width="7.7109375" style="1967" customWidth="1"/>
    <col min="10756" max="10756" width="23.42578125" style="1967" customWidth="1"/>
    <col min="10757" max="10757" width="15.140625" style="1967" customWidth="1"/>
    <col min="10758" max="10758" width="16.85546875" style="1967" customWidth="1"/>
    <col min="10759" max="10759" width="23" style="1967" customWidth="1"/>
    <col min="10760" max="10760" width="29.42578125" style="1967" customWidth="1"/>
    <col min="10761" max="11008" width="11.42578125" style="1967"/>
    <col min="11009" max="11009" width="11.28515625" style="1967" customWidth="1"/>
    <col min="11010" max="11010" width="0" style="1967" hidden="1" customWidth="1"/>
    <col min="11011" max="11011" width="7.7109375" style="1967" customWidth="1"/>
    <col min="11012" max="11012" width="23.42578125" style="1967" customWidth="1"/>
    <col min="11013" max="11013" width="15.140625" style="1967" customWidth="1"/>
    <col min="11014" max="11014" width="16.85546875" style="1967" customWidth="1"/>
    <col min="11015" max="11015" width="23" style="1967" customWidth="1"/>
    <col min="11016" max="11016" width="29.42578125" style="1967" customWidth="1"/>
    <col min="11017" max="11264" width="11.42578125" style="1967"/>
    <col min="11265" max="11265" width="11.28515625" style="1967" customWidth="1"/>
    <col min="11266" max="11266" width="0" style="1967" hidden="1" customWidth="1"/>
    <col min="11267" max="11267" width="7.7109375" style="1967" customWidth="1"/>
    <col min="11268" max="11268" width="23.42578125" style="1967" customWidth="1"/>
    <col min="11269" max="11269" width="15.140625" style="1967" customWidth="1"/>
    <col min="11270" max="11270" width="16.85546875" style="1967" customWidth="1"/>
    <col min="11271" max="11271" width="23" style="1967" customWidth="1"/>
    <col min="11272" max="11272" width="29.42578125" style="1967" customWidth="1"/>
    <col min="11273" max="11520" width="11.42578125" style="1967"/>
    <col min="11521" max="11521" width="11.28515625" style="1967" customWidth="1"/>
    <col min="11522" max="11522" width="0" style="1967" hidden="1" customWidth="1"/>
    <col min="11523" max="11523" width="7.7109375" style="1967" customWidth="1"/>
    <col min="11524" max="11524" width="23.42578125" style="1967" customWidth="1"/>
    <col min="11525" max="11525" width="15.140625" style="1967" customWidth="1"/>
    <col min="11526" max="11526" width="16.85546875" style="1967" customWidth="1"/>
    <col min="11527" max="11527" width="23" style="1967" customWidth="1"/>
    <col min="11528" max="11528" width="29.42578125" style="1967" customWidth="1"/>
    <col min="11529" max="11776" width="11.42578125" style="1967"/>
    <col min="11777" max="11777" width="11.28515625" style="1967" customWidth="1"/>
    <col min="11778" max="11778" width="0" style="1967" hidden="1" customWidth="1"/>
    <col min="11779" max="11779" width="7.7109375" style="1967" customWidth="1"/>
    <col min="11780" max="11780" width="23.42578125" style="1967" customWidth="1"/>
    <col min="11781" max="11781" width="15.140625" style="1967" customWidth="1"/>
    <col min="11782" max="11782" width="16.85546875" style="1967" customWidth="1"/>
    <col min="11783" max="11783" width="23" style="1967" customWidth="1"/>
    <col min="11784" max="11784" width="29.42578125" style="1967" customWidth="1"/>
    <col min="11785" max="12032" width="11.42578125" style="1967"/>
    <col min="12033" max="12033" width="11.28515625" style="1967" customWidth="1"/>
    <col min="12034" max="12034" width="0" style="1967" hidden="1" customWidth="1"/>
    <col min="12035" max="12035" width="7.7109375" style="1967" customWidth="1"/>
    <col min="12036" max="12036" width="23.42578125" style="1967" customWidth="1"/>
    <col min="12037" max="12037" width="15.140625" style="1967" customWidth="1"/>
    <col min="12038" max="12038" width="16.85546875" style="1967" customWidth="1"/>
    <col min="12039" max="12039" width="23" style="1967" customWidth="1"/>
    <col min="12040" max="12040" width="29.42578125" style="1967" customWidth="1"/>
    <col min="12041" max="12288" width="11.42578125" style="1967"/>
    <col min="12289" max="12289" width="11.28515625" style="1967" customWidth="1"/>
    <col min="12290" max="12290" width="0" style="1967" hidden="1" customWidth="1"/>
    <col min="12291" max="12291" width="7.7109375" style="1967" customWidth="1"/>
    <col min="12292" max="12292" width="23.42578125" style="1967" customWidth="1"/>
    <col min="12293" max="12293" width="15.140625" style="1967" customWidth="1"/>
    <col min="12294" max="12294" width="16.85546875" style="1967" customWidth="1"/>
    <col min="12295" max="12295" width="23" style="1967" customWidth="1"/>
    <col min="12296" max="12296" width="29.42578125" style="1967" customWidth="1"/>
    <col min="12297" max="12544" width="11.42578125" style="1967"/>
    <col min="12545" max="12545" width="11.28515625" style="1967" customWidth="1"/>
    <col min="12546" max="12546" width="0" style="1967" hidden="1" customWidth="1"/>
    <col min="12547" max="12547" width="7.7109375" style="1967" customWidth="1"/>
    <col min="12548" max="12548" width="23.42578125" style="1967" customWidth="1"/>
    <col min="12549" max="12549" width="15.140625" style="1967" customWidth="1"/>
    <col min="12550" max="12550" width="16.85546875" style="1967" customWidth="1"/>
    <col min="12551" max="12551" width="23" style="1967" customWidth="1"/>
    <col min="12552" max="12552" width="29.42578125" style="1967" customWidth="1"/>
    <col min="12553" max="12800" width="11.42578125" style="1967"/>
    <col min="12801" max="12801" width="11.28515625" style="1967" customWidth="1"/>
    <col min="12802" max="12802" width="0" style="1967" hidden="1" customWidth="1"/>
    <col min="12803" max="12803" width="7.7109375" style="1967" customWidth="1"/>
    <col min="12804" max="12804" width="23.42578125" style="1967" customWidth="1"/>
    <col min="12805" max="12805" width="15.140625" style="1967" customWidth="1"/>
    <col min="12806" max="12806" width="16.85546875" style="1967" customWidth="1"/>
    <col min="12807" max="12807" width="23" style="1967" customWidth="1"/>
    <col min="12808" max="12808" width="29.42578125" style="1967" customWidth="1"/>
    <col min="12809" max="13056" width="11.42578125" style="1967"/>
    <col min="13057" max="13057" width="11.28515625" style="1967" customWidth="1"/>
    <col min="13058" max="13058" width="0" style="1967" hidden="1" customWidth="1"/>
    <col min="13059" max="13059" width="7.7109375" style="1967" customWidth="1"/>
    <col min="13060" max="13060" width="23.42578125" style="1967" customWidth="1"/>
    <col min="13061" max="13061" width="15.140625" style="1967" customWidth="1"/>
    <col min="13062" max="13062" width="16.85546875" style="1967" customWidth="1"/>
    <col min="13063" max="13063" width="23" style="1967" customWidth="1"/>
    <col min="13064" max="13064" width="29.42578125" style="1967" customWidth="1"/>
    <col min="13065" max="13312" width="11.42578125" style="1967"/>
    <col min="13313" max="13313" width="11.28515625" style="1967" customWidth="1"/>
    <col min="13314" max="13314" width="0" style="1967" hidden="1" customWidth="1"/>
    <col min="13315" max="13315" width="7.7109375" style="1967" customWidth="1"/>
    <col min="13316" max="13316" width="23.42578125" style="1967" customWidth="1"/>
    <col min="13317" max="13317" width="15.140625" style="1967" customWidth="1"/>
    <col min="13318" max="13318" width="16.85546875" style="1967" customWidth="1"/>
    <col min="13319" max="13319" width="23" style="1967" customWidth="1"/>
    <col min="13320" max="13320" width="29.42578125" style="1967" customWidth="1"/>
    <col min="13321" max="13568" width="11.42578125" style="1967"/>
    <col min="13569" max="13569" width="11.28515625" style="1967" customWidth="1"/>
    <col min="13570" max="13570" width="0" style="1967" hidden="1" customWidth="1"/>
    <col min="13571" max="13571" width="7.7109375" style="1967" customWidth="1"/>
    <col min="13572" max="13572" width="23.42578125" style="1967" customWidth="1"/>
    <col min="13573" max="13573" width="15.140625" style="1967" customWidth="1"/>
    <col min="13574" max="13574" width="16.85546875" style="1967" customWidth="1"/>
    <col min="13575" max="13575" width="23" style="1967" customWidth="1"/>
    <col min="13576" max="13576" width="29.42578125" style="1967" customWidth="1"/>
    <col min="13577" max="13824" width="11.42578125" style="1967"/>
    <col min="13825" max="13825" width="11.28515625" style="1967" customWidth="1"/>
    <col min="13826" max="13826" width="0" style="1967" hidden="1" customWidth="1"/>
    <col min="13827" max="13827" width="7.7109375" style="1967" customWidth="1"/>
    <col min="13828" max="13828" width="23.42578125" style="1967" customWidth="1"/>
    <col min="13829" max="13829" width="15.140625" style="1967" customWidth="1"/>
    <col min="13830" max="13830" width="16.85546875" style="1967" customWidth="1"/>
    <col min="13831" max="13831" width="23" style="1967" customWidth="1"/>
    <col min="13832" max="13832" width="29.42578125" style="1967" customWidth="1"/>
    <col min="13833" max="14080" width="11.42578125" style="1967"/>
    <col min="14081" max="14081" width="11.28515625" style="1967" customWidth="1"/>
    <col min="14082" max="14082" width="0" style="1967" hidden="1" customWidth="1"/>
    <col min="14083" max="14083" width="7.7109375" style="1967" customWidth="1"/>
    <col min="14084" max="14084" width="23.42578125" style="1967" customWidth="1"/>
    <col min="14085" max="14085" width="15.140625" style="1967" customWidth="1"/>
    <col min="14086" max="14086" width="16.85546875" style="1967" customWidth="1"/>
    <col min="14087" max="14087" width="23" style="1967" customWidth="1"/>
    <col min="14088" max="14088" width="29.42578125" style="1967" customWidth="1"/>
    <col min="14089" max="14336" width="11.42578125" style="1967"/>
    <col min="14337" max="14337" width="11.28515625" style="1967" customWidth="1"/>
    <col min="14338" max="14338" width="0" style="1967" hidden="1" customWidth="1"/>
    <col min="14339" max="14339" width="7.7109375" style="1967" customWidth="1"/>
    <col min="14340" max="14340" width="23.42578125" style="1967" customWidth="1"/>
    <col min="14341" max="14341" width="15.140625" style="1967" customWidth="1"/>
    <col min="14342" max="14342" width="16.85546875" style="1967" customWidth="1"/>
    <col min="14343" max="14343" width="23" style="1967" customWidth="1"/>
    <col min="14344" max="14344" width="29.42578125" style="1967" customWidth="1"/>
    <col min="14345" max="14592" width="11.42578125" style="1967"/>
    <col min="14593" max="14593" width="11.28515625" style="1967" customWidth="1"/>
    <col min="14594" max="14594" width="0" style="1967" hidden="1" customWidth="1"/>
    <col min="14595" max="14595" width="7.7109375" style="1967" customWidth="1"/>
    <col min="14596" max="14596" width="23.42578125" style="1967" customWidth="1"/>
    <col min="14597" max="14597" width="15.140625" style="1967" customWidth="1"/>
    <col min="14598" max="14598" width="16.85546875" style="1967" customWidth="1"/>
    <col min="14599" max="14599" width="23" style="1967" customWidth="1"/>
    <col min="14600" max="14600" width="29.42578125" style="1967" customWidth="1"/>
    <col min="14601" max="14848" width="11.42578125" style="1967"/>
    <col min="14849" max="14849" width="11.28515625" style="1967" customWidth="1"/>
    <col min="14850" max="14850" width="0" style="1967" hidden="1" customWidth="1"/>
    <col min="14851" max="14851" width="7.7109375" style="1967" customWidth="1"/>
    <col min="14852" max="14852" width="23.42578125" style="1967" customWidth="1"/>
    <col min="14853" max="14853" width="15.140625" style="1967" customWidth="1"/>
    <col min="14854" max="14854" width="16.85546875" style="1967" customWidth="1"/>
    <col min="14855" max="14855" width="23" style="1967" customWidth="1"/>
    <col min="14856" max="14856" width="29.42578125" style="1967" customWidth="1"/>
    <col min="14857" max="15104" width="11.42578125" style="1967"/>
    <col min="15105" max="15105" width="11.28515625" style="1967" customWidth="1"/>
    <col min="15106" max="15106" width="0" style="1967" hidden="1" customWidth="1"/>
    <col min="15107" max="15107" width="7.7109375" style="1967" customWidth="1"/>
    <col min="15108" max="15108" width="23.42578125" style="1967" customWidth="1"/>
    <col min="15109" max="15109" width="15.140625" style="1967" customWidth="1"/>
    <col min="15110" max="15110" width="16.85546875" style="1967" customWidth="1"/>
    <col min="15111" max="15111" width="23" style="1967" customWidth="1"/>
    <col min="15112" max="15112" width="29.42578125" style="1967" customWidth="1"/>
    <col min="15113" max="15360" width="11.42578125" style="1967"/>
    <col min="15361" max="15361" width="11.28515625" style="1967" customWidth="1"/>
    <col min="15362" max="15362" width="0" style="1967" hidden="1" customWidth="1"/>
    <col min="15363" max="15363" width="7.7109375" style="1967" customWidth="1"/>
    <col min="15364" max="15364" width="23.42578125" style="1967" customWidth="1"/>
    <col min="15365" max="15365" width="15.140625" style="1967" customWidth="1"/>
    <col min="15366" max="15366" width="16.85546875" style="1967" customWidth="1"/>
    <col min="15367" max="15367" width="23" style="1967" customWidth="1"/>
    <col min="15368" max="15368" width="29.42578125" style="1967" customWidth="1"/>
    <col min="15369" max="15616" width="11.42578125" style="1967"/>
    <col min="15617" max="15617" width="11.28515625" style="1967" customWidth="1"/>
    <col min="15618" max="15618" width="0" style="1967" hidden="1" customWidth="1"/>
    <col min="15619" max="15619" width="7.7109375" style="1967" customWidth="1"/>
    <col min="15620" max="15620" width="23.42578125" style="1967" customWidth="1"/>
    <col min="15621" max="15621" width="15.140625" style="1967" customWidth="1"/>
    <col min="15622" max="15622" width="16.85546875" style="1967" customWidth="1"/>
    <col min="15623" max="15623" width="23" style="1967" customWidth="1"/>
    <col min="15624" max="15624" width="29.42578125" style="1967" customWidth="1"/>
    <col min="15625" max="15872" width="11.42578125" style="1967"/>
    <col min="15873" max="15873" width="11.28515625" style="1967" customWidth="1"/>
    <col min="15874" max="15874" width="0" style="1967" hidden="1" customWidth="1"/>
    <col min="15875" max="15875" width="7.7109375" style="1967" customWidth="1"/>
    <col min="15876" max="15876" width="23.42578125" style="1967" customWidth="1"/>
    <col min="15877" max="15877" width="15.140625" style="1967" customWidth="1"/>
    <col min="15878" max="15878" width="16.85546875" style="1967" customWidth="1"/>
    <col min="15879" max="15879" width="23" style="1967" customWidth="1"/>
    <col min="15880" max="15880" width="29.42578125" style="1967" customWidth="1"/>
    <col min="15881" max="16128" width="11.42578125" style="1967"/>
    <col min="16129" max="16129" width="11.28515625" style="1967" customWidth="1"/>
    <col min="16130" max="16130" width="0" style="1967" hidden="1" customWidth="1"/>
    <col min="16131" max="16131" width="7.7109375" style="1967" customWidth="1"/>
    <col min="16132" max="16132" width="23.42578125" style="1967" customWidth="1"/>
    <col min="16133" max="16133" width="15.140625" style="1967" customWidth="1"/>
    <col min="16134" max="16134" width="16.85546875" style="1967" customWidth="1"/>
    <col min="16135" max="16135" width="23" style="1967" customWidth="1"/>
    <col min="16136" max="16136" width="29.42578125" style="1967" customWidth="1"/>
    <col min="16137" max="16384" width="11.42578125" style="1967"/>
  </cols>
  <sheetData>
    <row r="1" spans="1:8" s="1452" customFormat="1" ht="11.25" customHeight="1">
      <c r="A1" s="3135">
        <v>79</v>
      </c>
      <c r="B1" s="3135"/>
      <c r="C1" s="3135"/>
      <c r="D1" s="3135"/>
      <c r="E1" s="3135"/>
      <c r="F1" s="3135"/>
      <c r="G1" s="3135"/>
      <c r="H1" s="3135"/>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s="1452" customFormat="1" ht="11.25" customHeight="1"/>
    <row r="9" spans="1:8" s="1452" customFormat="1" ht="11.25" customHeight="1">
      <c r="A9" s="3239" t="str">
        <f>+'P 78 TVA'!A9:H9</f>
        <v>ETAT COMPLEMENTAIRE DU COMMISSARIAT DES IMPOTS / COMPTABILITE NATIONALE</v>
      </c>
      <c r="B9" s="3240"/>
      <c r="C9" s="3240"/>
      <c r="D9" s="3240"/>
      <c r="E9" s="3240"/>
      <c r="F9" s="3240"/>
      <c r="G9" s="3240"/>
      <c r="H9" s="3241"/>
    </row>
    <row r="10" spans="1:8">
      <c r="A10" s="1997"/>
      <c r="E10" s="1998"/>
      <c r="F10" s="1999"/>
      <c r="G10" s="1999"/>
      <c r="H10" s="2000"/>
    </row>
    <row r="11" spans="1:8" ht="15.75">
      <c r="A11" s="2001" t="s">
        <v>1923</v>
      </c>
      <c r="B11" s="2001"/>
      <c r="C11" s="2001"/>
      <c r="D11" s="2001"/>
      <c r="E11" s="2001"/>
      <c r="F11" s="2001"/>
      <c r="G11" s="2001"/>
      <c r="H11" s="2001"/>
    </row>
    <row r="12" spans="1:8" ht="15.75" customHeight="1">
      <c r="A12" s="3398" t="s">
        <v>1924</v>
      </c>
      <c r="B12" s="3398"/>
      <c r="C12" s="3398"/>
      <c r="D12" s="3398"/>
      <c r="E12" s="3398"/>
      <c r="F12" s="3398"/>
      <c r="G12" s="3398"/>
      <c r="H12" s="3398"/>
    </row>
    <row r="13" spans="1:8" ht="14.25">
      <c r="A13" s="2002"/>
      <c r="B13" s="2002"/>
      <c r="C13" s="2002"/>
      <c r="D13" s="2002"/>
      <c r="E13" s="2002"/>
      <c r="F13" s="2002"/>
      <c r="G13" s="2002"/>
      <c r="H13" s="2003"/>
    </row>
    <row r="14" spans="1:8" ht="16.5" customHeight="1">
      <c r="A14" s="3399" t="s">
        <v>1925</v>
      </c>
      <c r="B14" s="3393" t="s">
        <v>1926</v>
      </c>
      <c r="C14" s="3395"/>
      <c r="D14" s="3399" t="s">
        <v>1927</v>
      </c>
      <c r="E14" s="3399" t="s">
        <v>1928</v>
      </c>
      <c r="F14" s="3401" t="s">
        <v>1929</v>
      </c>
      <c r="G14" s="3403" t="s">
        <v>1930</v>
      </c>
      <c r="H14" s="3404"/>
    </row>
    <row r="15" spans="1:8" ht="25.5" customHeight="1">
      <c r="A15" s="3400"/>
      <c r="B15" s="3407" t="s">
        <v>1931</v>
      </c>
      <c r="C15" s="3408"/>
      <c r="D15" s="3400"/>
      <c r="E15" s="3400"/>
      <c r="F15" s="3402"/>
      <c r="G15" s="3405"/>
      <c r="H15" s="3406"/>
    </row>
    <row r="16" spans="1:8" ht="14.25">
      <c r="A16" s="2004"/>
      <c r="B16" s="3391"/>
      <c r="C16" s="3392"/>
      <c r="D16" s="2005"/>
      <c r="E16" s="2005"/>
      <c r="F16" s="2004"/>
      <c r="G16" s="3391"/>
      <c r="H16" s="3392"/>
    </row>
    <row r="17" spans="1:8" ht="14.25">
      <c r="A17" s="2004"/>
      <c r="B17" s="3391"/>
      <c r="C17" s="3392"/>
      <c r="D17" s="2005"/>
      <c r="E17" s="2005"/>
      <c r="F17" s="2004"/>
      <c r="G17" s="3391"/>
      <c r="H17" s="3392"/>
    </row>
    <row r="18" spans="1:8" ht="14.25">
      <c r="A18" s="2004"/>
      <c r="B18" s="3391"/>
      <c r="C18" s="3392"/>
      <c r="D18" s="2005"/>
      <c r="E18" s="2005"/>
      <c r="F18" s="2004"/>
      <c r="G18" s="3391"/>
      <c r="H18" s="3392"/>
    </row>
    <row r="19" spans="1:8" ht="14.25">
      <c r="A19" s="2006"/>
      <c r="B19" s="3391"/>
      <c r="C19" s="3392"/>
      <c r="D19" s="2005"/>
      <c r="E19" s="2005"/>
      <c r="F19" s="2004"/>
      <c r="G19" s="3391"/>
      <c r="H19" s="3392"/>
    </row>
    <row r="20" spans="1:8" ht="14.25">
      <c r="A20" s="2006"/>
      <c r="B20" s="3391"/>
      <c r="C20" s="3392"/>
      <c r="D20" s="2005"/>
      <c r="E20" s="2005"/>
      <c r="F20" s="2004"/>
      <c r="G20" s="3391"/>
      <c r="H20" s="3392"/>
    </row>
    <row r="21" spans="1:8" ht="14.25">
      <c r="A21" s="2006"/>
      <c r="B21" s="3391"/>
      <c r="C21" s="3392"/>
      <c r="D21" s="2005"/>
      <c r="E21" s="2005"/>
      <c r="F21" s="2004"/>
      <c r="G21" s="3391"/>
      <c r="H21" s="3392"/>
    </row>
    <row r="22" spans="1:8" ht="14.25">
      <c r="A22" s="2006"/>
      <c r="B22" s="3391"/>
      <c r="C22" s="3392"/>
      <c r="D22" s="2005"/>
      <c r="E22" s="2005"/>
      <c r="F22" s="2004"/>
      <c r="G22" s="3391"/>
      <c r="H22" s="3392"/>
    </row>
    <row r="23" spans="1:8" ht="14.25">
      <c r="A23" s="2006"/>
      <c r="B23" s="3391"/>
      <c r="C23" s="3392"/>
      <c r="D23" s="2005"/>
      <c r="E23" s="2005"/>
      <c r="F23" s="2004"/>
      <c r="G23" s="3391"/>
      <c r="H23" s="3392"/>
    </row>
    <row r="24" spans="1:8" ht="14.25">
      <c r="A24" s="2006"/>
      <c r="B24" s="3391"/>
      <c r="C24" s="3392"/>
      <c r="D24" s="2005"/>
      <c r="E24" s="2005"/>
      <c r="F24" s="2004"/>
      <c r="G24" s="3391"/>
      <c r="H24" s="3392"/>
    </row>
    <row r="25" spans="1:8" ht="14.25">
      <c r="A25" s="2006"/>
      <c r="B25" s="3391"/>
      <c r="C25" s="3392"/>
      <c r="D25" s="2005"/>
      <c r="E25" s="2005"/>
      <c r="F25" s="2004"/>
      <c r="G25" s="3391"/>
      <c r="H25" s="3392"/>
    </row>
    <row r="26" spans="1:8" ht="15">
      <c r="A26" s="2007"/>
      <c r="B26" s="3391"/>
      <c r="C26" s="3392"/>
      <c r="D26" s="2008"/>
      <c r="E26" s="2008"/>
      <c r="F26" s="2008"/>
      <c r="G26" s="3391"/>
      <c r="H26" s="3392"/>
    </row>
    <row r="27" spans="1:8" ht="14.25">
      <c r="A27" s="2006"/>
      <c r="B27" s="3391"/>
      <c r="C27" s="3392"/>
      <c r="D27" s="2009"/>
      <c r="E27" s="2009"/>
      <c r="F27" s="2009"/>
      <c r="G27" s="3391"/>
      <c r="H27" s="3392"/>
    </row>
    <row r="28" spans="1:8" ht="15">
      <c r="A28" s="2006"/>
      <c r="B28" s="3391"/>
      <c r="C28" s="3392"/>
      <c r="D28" s="2010"/>
      <c r="E28" s="2010"/>
      <c r="F28" s="2010"/>
      <c r="G28" s="3391"/>
      <c r="H28" s="3392"/>
    </row>
    <row r="29" spans="1:8" ht="15">
      <c r="A29" s="2007"/>
      <c r="B29" s="3391"/>
      <c r="C29" s="3392"/>
      <c r="D29" s="2008"/>
      <c r="E29" s="2008"/>
      <c r="F29" s="2008"/>
      <c r="G29" s="3391"/>
      <c r="H29" s="3392"/>
    </row>
    <row r="30" spans="1:8" ht="14.25">
      <c r="A30" s="2006"/>
      <c r="B30" s="3391"/>
      <c r="C30" s="3392"/>
      <c r="D30" s="2009"/>
      <c r="E30" s="2009"/>
      <c r="F30" s="2009"/>
      <c r="G30" s="3391"/>
      <c r="H30" s="3392"/>
    </row>
    <row r="31" spans="1:8" ht="15">
      <c r="A31" s="2006"/>
      <c r="B31" s="3391"/>
      <c r="C31" s="3392"/>
      <c r="D31" s="2010"/>
      <c r="E31" s="2010"/>
      <c r="F31" s="2010"/>
      <c r="G31" s="3391"/>
      <c r="H31" s="3392"/>
    </row>
    <row r="32" spans="1:8" ht="14.25">
      <c r="A32" s="2011"/>
      <c r="B32" s="3391"/>
      <c r="C32" s="3392"/>
      <c r="D32" s="2012"/>
      <c r="E32" s="2013"/>
      <c r="F32" s="2013"/>
      <c r="G32" s="3391"/>
      <c r="H32" s="3392"/>
    </row>
    <row r="33" spans="1:8" ht="15">
      <c r="A33" s="3393" t="s">
        <v>1932</v>
      </c>
      <c r="B33" s="3394"/>
      <c r="C33" s="3394"/>
      <c r="D33" s="3394"/>
      <c r="E33" s="3394"/>
      <c r="F33" s="3395"/>
      <c r="G33" s="3396">
        <f>SUM(H16:H32)</f>
        <v>0</v>
      </c>
      <c r="H33" s="3397"/>
    </row>
    <row r="34" spans="1:8" ht="14.25">
      <c r="A34" s="2002"/>
      <c r="B34" s="2014"/>
      <c r="C34" s="2014"/>
      <c r="D34" s="2014"/>
      <c r="E34" s="2014"/>
      <c r="F34" s="2014"/>
      <c r="G34" s="2014"/>
      <c r="H34" s="2014"/>
    </row>
    <row r="35" spans="1:8" ht="14.25">
      <c r="A35" s="2015" t="s">
        <v>1933</v>
      </c>
      <c r="B35" s="2002"/>
      <c r="C35" s="2002"/>
      <c r="D35" s="2002"/>
      <c r="E35" s="2002"/>
      <c r="F35" s="2002"/>
      <c r="G35" s="2002"/>
      <c r="H35" s="2002"/>
    </row>
    <row r="36" spans="1:8">
      <c r="A36" s="2015" t="s">
        <v>1934</v>
      </c>
      <c r="B36" s="2016"/>
      <c r="C36" s="2016"/>
      <c r="D36" s="2016"/>
      <c r="E36" s="2016"/>
      <c r="F36" s="2016"/>
      <c r="G36" s="2016"/>
      <c r="H36" s="2016"/>
    </row>
    <row r="37" spans="1:8">
      <c r="A37" s="1741" t="s">
        <v>1935</v>
      </c>
    </row>
  </sheetData>
  <mergeCells count="46">
    <mergeCell ref="A1:H1"/>
    <mergeCell ref="A9:H9"/>
    <mergeCell ref="A12:H12"/>
    <mergeCell ref="A14:A15"/>
    <mergeCell ref="B14:C14"/>
    <mergeCell ref="D14:D15"/>
    <mergeCell ref="E14:E15"/>
    <mergeCell ref="F14:F15"/>
    <mergeCell ref="G14:H15"/>
    <mergeCell ref="B15:C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A33:F33"/>
    <mergeCell ref="G33:H33"/>
  </mergeCells>
  <pageMargins left="0.7" right="0.7" top="0.75" bottom="0.75" header="0.3" footer="0.3"/>
  <colBreaks count="1" manualBreakCount="1">
    <brk id="8" max="1048575" man="1"/>
  </colBreaks>
  <drawing r:id="rId1"/>
</worksheet>
</file>

<file path=xl/worksheets/sheet79.xml><?xml version="1.0" encoding="utf-8"?>
<worksheet xmlns="http://schemas.openxmlformats.org/spreadsheetml/2006/main" xmlns:r="http://schemas.openxmlformats.org/officeDocument/2006/relationships">
  <sheetPr>
    <tabColor rgb="FF92D050"/>
  </sheetPr>
  <dimension ref="A1:H53"/>
  <sheetViews>
    <sheetView showGridLines="0" zoomScale="130" zoomScaleNormal="130" zoomScalePageLayoutView="130" workbookViewId="0">
      <selection activeCell="I18" sqref="I18"/>
    </sheetView>
  </sheetViews>
  <sheetFormatPr baseColWidth="10" defaultRowHeight="12.75"/>
  <cols>
    <col min="1" max="1" width="6.28515625" style="1967" customWidth="1"/>
    <col min="2" max="2" width="11.7109375" style="1967" customWidth="1"/>
    <col min="3" max="3" width="10.28515625" style="1967" customWidth="1"/>
    <col min="4" max="4" width="16.42578125" style="1967" customWidth="1"/>
    <col min="5" max="5" width="15.85546875" style="1967" customWidth="1"/>
    <col min="6" max="6" width="14.42578125" style="1967" customWidth="1"/>
    <col min="7" max="7" width="11" style="1967" customWidth="1"/>
    <col min="8" max="8" width="10" style="1967" customWidth="1"/>
    <col min="9" max="256" width="11.42578125" style="1967"/>
    <col min="257" max="257" width="11.28515625" style="1967" customWidth="1"/>
    <col min="258" max="258" width="0" style="1967" hidden="1" customWidth="1"/>
    <col min="259" max="259" width="7.7109375" style="1967" customWidth="1"/>
    <col min="260" max="260" width="23.42578125" style="1967" customWidth="1"/>
    <col min="261" max="261" width="15.140625" style="1967" customWidth="1"/>
    <col min="262" max="262" width="16.85546875" style="1967" customWidth="1"/>
    <col min="263" max="263" width="23" style="1967" customWidth="1"/>
    <col min="264" max="264" width="29.42578125" style="1967" customWidth="1"/>
    <col min="265" max="512" width="11.42578125" style="1967"/>
    <col min="513" max="513" width="11.28515625" style="1967" customWidth="1"/>
    <col min="514" max="514" width="0" style="1967" hidden="1" customWidth="1"/>
    <col min="515" max="515" width="7.7109375" style="1967" customWidth="1"/>
    <col min="516" max="516" width="23.42578125" style="1967" customWidth="1"/>
    <col min="517" max="517" width="15.140625" style="1967" customWidth="1"/>
    <col min="518" max="518" width="16.85546875" style="1967" customWidth="1"/>
    <col min="519" max="519" width="23" style="1967" customWidth="1"/>
    <col min="520" max="520" width="29.42578125" style="1967" customWidth="1"/>
    <col min="521" max="768" width="11.42578125" style="1967"/>
    <col min="769" max="769" width="11.28515625" style="1967" customWidth="1"/>
    <col min="770" max="770" width="0" style="1967" hidden="1" customWidth="1"/>
    <col min="771" max="771" width="7.7109375" style="1967" customWidth="1"/>
    <col min="772" max="772" width="23.42578125" style="1967" customWidth="1"/>
    <col min="773" max="773" width="15.140625" style="1967" customWidth="1"/>
    <col min="774" max="774" width="16.85546875" style="1967" customWidth="1"/>
    <col min="775" max="775" width="23" style="1967" customWidth="1"/>
    <col min="776" max="776" width="29.42578125" style="1967" customWidth="1"/>
    <col min="777" max="1024" width="11.42578125" style="1967"/>
    <col min="1025" max="1025" width="11.28515625" style="1967" customWidth="1"/>
    <col min="1026" max="1026" width="0" style="1967" hidden="1" customWidth="1"/>
    <col min="1027" max="1027" width="7.7109375" style="1967" customWidth="1"/>
    <col min="1028" max="1028" width="23.42578125" style="1967" customWidth="1"/>
    <col min="1029" max="1029" width="15.140625" style="1967" customWidth="1"/>
    <col min="1030" max="1030" width="16.85546875" style="1967" customWidth="1"/>
    <col min="1031" max="1031" width="23" style="1967" customWidth="1"/>
    <col min="1032" max="1032" width="29.42578125" style="1967" customWidth="1"/>
    <col min="1033" max="1280" width="11.42578125" style="1967"/>
    <col min="1281" max="1281" width="11.28515625" style="1967" customWidth="1"/>
    <col min="1282" max="1282" width="0" style="1967" hidden="1" customWidth="1"/>
    <col min="1283" max="1283" width="7.7109375" style="1967" customWidth="1"/>
    <col min="1284" max="1284" width="23.42578125" style="1967" customWidth="1"/>
    <col min="1285" max="1285" width="15.140625" style="1967" customWidth="1"/>
    <col min="1286" max="1286" width="16.85546875" style="1967" customWidth="1"/>
    <col min="1287" max="1287" width="23" style="1967" customWidth="1"/>
    <col min="1288" max="1288" width="29.42578125" style="1967" customWidth="1"/>
    <col min="1289" max="1536" width="11.42578125" style="1967"/>
    <col min="1537" max="1537" width="11.28515625" style="1967" customWidth="1"/>
    <col min="1538" max="1538" width="0" style="1967" hidden="1" customWidth="1"/>
    <col min="1539" max="1539" width="7.7109375" style="1967" customWidth="1"/>
    <col min="1540" max="1540" width="23.42578125" style="1967" customWidth="1"/>
    <col min="1541" max="1541" width="15.140625" style="1967" customWidth="1"/>
    <col min="1542" max="1542" width="16.85546875" style="1967" customWidth="1"/>
    <col min="1543" max="1543" width="23" style="1967" customWidth="1"/>
    <col min="1544" max="1544" width="29.42578125" style="1967" customWidth="1"/>
    <col min="1545" max="1792" width="11.42578125" style="1967"/>
    <col min="1793" max="1793" width="11.28515625" style="1967" customWidth="1"/>
    <col min="1794" max="1794" width="0" style="1967" hidden="1" customWidth="1"/>
    <col min="1795" max="1795" width="7.7109375" style="1967" customWidth="1"/>
    <col min="1796" max="1796" width="23.42578125" style="1967" customWidth="1"/>
    <col min="1797" max="1797" width="15.140625" style="1967" customWidth="1"/>
    <col min="1798" max="1798" width="16.85546875" style="1967" customWidth="1"/>
    <col min="1799" max="1799" width="23" style="1967" customWidth="1"/>
    <col min="1800" max="1800" width="29.42578125" style="1967" customWidth="1"/>
    <col min="1801" max="2048" width="11.42578125" style="1967"/>
    <col min="2049" max="2049" width="11.28515625" style="1967" customWidth="1"/>
    <col min="2050" max="2050" width="0" style="1967" hidden="1" customWidth="1"/>
    <col min="2051" max="2051" width="7.7109375" style="1967" customWidth="1"/>
    <col min="2052" max="2052" width="23.42578125" style="1967" customWidth="1"/>
    <col min="2053" max="2053" width="15.140625" style="1967" customWidth="1"/>
    <col min="2054" max="2054" width="16.85546875" style="1967" customWidth="1"/>
    <col min="2055" max="2055" width="23" style="1967" customWidth="1"/>
    <col min="2056" max="2056" width="29.42578125" style="1967" customWidth="1"/>
    <col min="2057" max="2304" width="11.42578125" style="1967"/>
    <col min="2305" max="2305" width="11.28515625" style="1967" customWidth="1"/>
    <col min="2306" max="2306" width="0" style="1967" hidden="1" customWidth="1"/>
    <col min="2307" max="2307" width="7.7109375" style="1967" customWidth="1"/>
    <col min="2308" max="2308" width="23.42578125" style="1967" customWidth="1"/>
    <col min="2309" max="2309" width="15.140625" style="1967" customWidth="1"/>
    <col min="2310" max="2310" width="16.85546875" style="1967" customWidth="1"/>
    <col min="2311" max="2311" width="23" style="1967" customWidth="1"/>
    <col min="2312" max="2312" width="29.42578125" style="1967" customWidth="1"/>
    <col min="2313" max="2560" width="11.42578125" style="1967"/>
    <col min="2561" max="2561" width="11.28515625" style="1967" customWidth="1"/>
    <col min="2562" max="2562" width="0" style="1967" hidden="1" customWidth="1"/>
    <col min="2563" max="2563" width="7.7109375" style="1967" customWidth="1"/>
    <col min="2564" max="2564" width="23.42578125" style="1967" customWidth="1"/>
    <col min="2565" max="2565" width="15.140625" style="1967" customWidth="1"/>
    <col min="2566" max="2566" width="16.85546875" style="1967" customWidth="1"/>
    <col min="2567" max="2567" width="23" style="1967" customWidth="1"/>
    <col min="2568" max="2568" width="29.42578125" style="1967" customWidth="1"/>
    <col min="2569" max="2816" width="11.42578125" style="1967"/>
    <col min="2817" max="2817" width="11.28515625" style="1967" customWidth="1"/>
    <col min="2818" max="2818" width="0" style="1967" hidden="1" customWidth="1"/>
    <col min="2819" max="2819" width="7.7109375" style="1967" customWidth="1"/>
    <col min="2820" max="2820" width="23.42578125" style="1967" customWidth="1"/>
    <col min="2821" max="2821" width="15.140625" style="1967" customWidth="1"/>
    <col min="2822" max="2822" width="16.85546875" style="1967" customWidth="1"/>
    <col min="2823" max="2823" width="23" style="1967" customWidth="1"/>
    <col min="2824" max="2824" width="29.42578125" style="1967" customWidth="1"/>
    <col min="2825" max="3072" width="11.42578125" style="1967"/>
    <col min="3073" max="3073" width="11.28515625" style="1967" customWidth="1"/>
    <col min="3074" max="3074" width="0" style="1967" hidden="1" customWidth="1"/>
    <col min="3075" max="3075" width="7.7109375" style="1967" customWidth="1"/>
    <col min="3076" max="3076" width="23.42578125" style="1967" customWidth="1"/>
    <col min="3077" max="3077" width="15.140625" style="1967" customWidth="1"/>
    <col min="3078" max="3078" width="16.85546875" style="1967" customWidth="1"/>
    <col min="3079" max="3079" width="23" style="1967" customWidth="1"/>
    <col min="3080" max="3080" width="29.42578125" style="1967" customWidth="1"/>
    <col min="3081" max="3328" width="11.42578125" style="1967"/>
    <col min="3329" max="3329" width="11.28515625" style="1967" customWidth="1"/>
    <col min="3330" max="3330" width="0" style="1967" hidden="1" customWidth="1"/>
    <col min="3331" max="3331" width="7.7109375" style="1967" customWidth="1"/>
    <col min="3332" max="3332" width="23.42578125" style="1967" customWidth="1"/>
    <col min="3333" max="3333" width="15.140625" style="1967" customWidth="1"/>
    <col min="3334" max="3334" width="16.85546875" style="1967" customWidth="1"/>
    <col min="3335" max="3335" width="23" style="1967" customWidth="1"/>
    <col min="3336" max="3336" width="29.42578125" style="1967" customWidth="1"/>
    <col min="3337" max="3584" width="11.42578125" style="1967"/>
    <col min="3585" max="3585" width="11.28515625" style="1967" customWidth="1"/>
    <col min="3586" max="3586" width="0" style="1967" hidden="1" customWidth="1"/>
    <col min="3587" max="3587" width="7.7109375" style="1967" customWidth="1"/>
    <col min="3588" max="3588" width="23.42578125" style="1967" customWidth="1"/>
    <col min="3589" max="3589" width="15.140625" style="1967" customWidth="1"/>
    <col min="3590" max="3590" width="16.85546875" style="1967" customWidth="1"/>
    <col min="3591" max="3591" width="23" style="1967" customWidth="1"/>
    <col min="3592" max="3592" width="29.42578125" style="1967" customWidth="1"/>
    <col min="3593" max="3840" width="11.42578125" style="1967"/>
    <col min="3841" max="3841" width="11.28515625" style="1967" customWidth="1"/>
    <col min="3842" max="3842" width="0" style="1967" hidden="1" customWidth="1"/>
    <col min="3843" max="3843" width="7.7109375" style="1967" customWidth="1"/>
    <col min="3844" max="3844" width="23.42578125" style="1967" customWidth="1"/>
    <col min="3845" max="3845" width="15.140625" style="1967" customWidth="1"/>
    <col min="3846" max="3846" width="16.85546875" style="1967" customWidth="1"/>
    <col min="3847" max="3847" width="23" style="1967" customWidth="1"/>
    <col min="3848" max="3848" width="29.42578125" style="1967" customWidth="1"/>
    <col min="3849" max="4096" width="11.42578125" style="1967"/>
    <col min="4097" max="4097" width="11.28515625" style="1967" customWidth="1"/>
    <col min="4098" max="4098" width="0" style="1967" hidden="1" customWidth="1"/>
    <col min="4099" max="4099" width="7.7109375" style="1967" customWidth="1"/>
    <col min="4100" max="4100" width="23.42578125" style="1967" customWidth="1"/>
    <col min="4101" max="4101" width="15.140625" style="1967" customWidth="1"/>
    <col min="4102" max="4102" width="16.85546875" style="1967" customWidth="1"/>
    <col min="4103" max="4103" width="23" style="1967" customWidth="1"/>
    <col min="4104" max="4104" width="29.42578125" style="1967" customWidth="1"/>
    <col min="4105" max="4352" width="11.42578125" style="1967"/>
    <col min="4353" max="4353" width="11.28515625" style="1967" customWidth="1"/>
    <col min="4354" max="4354" width="0" style="1967" hidden="1" customWidth="1"/>
    <col min="4355" max="4355" width="7.7109375" style="1967" customWidth="1"/>
    <col min="4356" max="4356" width="23.42578125" style="1967" customWidth="1"/>
    <col min="4357" max="4357" width="15.140625" style="1967" customWidth="1"/>
    <col min="4358" max="4358" width="16.85546875" style="1967" customWidth="1"/>
    <col min="4359" max="4359" width="23" style="1967" customWidth="1"/>
    <col min="4360" max="4360" width="29.42578125" style="1967" customWidth="1"/>
    <col min="4361" max="4608" width="11.42578125" style="1967"/>
    <col min="4609" max="4609" width="11.28515625" style="1967" customWidth="1"/>
    <col min="4610" max="4610" width="0" style="1967" hidden="1" customWidth="1"/>
    <col min="4611" max="4611" width="7.7109375" style="1967" customWidth="1"/>
    <col min="4612" max="4612" width="23.42578125" style="1967" customWidth="1"/>
    <col min="4613" max="4613" width="15.140625" style="1967" customWidth="1"/>
    <col min="4614" max="4614" width="16.85546875" style="1967" customWidth="1"/>
    <col min="4615" max="4615" width="23" style="1967" customWidth="1"/>
    <col min="4616" max="4616" width="29.42578125" style="1967" customWidth="1"/>
    <col min="4617" max="4864" width="11.42578125" style="1967"/>
    <col min="4865" max="4865" width="11.28515625" style="1967" customWidth="1"/>
    <col min="4866" max="4866" width="0" style="1967" hidden="1" customWidth="1"/>
    <col min="4867" max="4867" width="7.7109375" style="1967" customWidth="1"/>
    <col min="4868" max="4868" width="23.42578125" style="1967" customWidth="1"/>
    <col min="4869" max="4869" width="15.140625" style="1967" customWidth="1"/>
    <col min="4870" max="4870" width="16.85546875" style="1967" customWidth="1"/>
    <col min="4871" max="4871" width="23" style="1967" customWidth="1"/>
    <col min="4872" max="4872" width="29.42578125" style="1967" customWidth="1"/>
    <col min="4873" max="5120" width="11.42578125" style="1967"/>
    <col min="5121" max="5121" width="11.28515625" style="1967" customWidth="1"/>
    <col min="5122" max="5122" width="0" style="1967" hidden="1" customWidth="1"/>
    <col min="5123" max="5123" width="7.7109375" style="1967" customWidth="1"/>
    <col min="5124" max="5124" width="23.42578125" style="1967" customWidth="1"/>
    <col min="5125" max="5125" width="15.140625" style="1967" customWidth="1"/>
    <col min="5126" max="5126" width="16.85546875" style="1967" customWidth="1"/>
    <col min="5127" max="5127" width="23" style="1967" customWidth="1"/>
    <col min="5128" max="5128" width="29.42578125" style="1967" customWidth="1"/>
    <col min="5129" max="5376" width="11.42578125" style="1967"/>
    <col min="5377" max="5377" width="11.28515625" style="1967" customWidth="1"/>
    <col min="5378" max="5378" width="0" style="1967" hidden="1" customWidth="1"/>
    <col min="5379" max="5379" width="7.7109375" style="1967" customWidth="1"/>
    <col min="5380" max="5380" width="23.42578125" style="1967" customWidth="1"/>
    <col min="5381" max="5381" width="15.140625" style="1967" customWidth="1"/>
    <col min="5382" max="5382" width="16.85546875" style="1967" customWidth="1"/>
    <col min="5383" max="5383" width="23" style="1967" customWidth="1"/>
    <col min="5384" max="5384" width="29.42578125" style="1967" customWidth="1"/>
    <col min="5385" max="5632" width="11.42578125" style="1967"/>
    <col min="5633" max="5633" width="11.28515625" style="1967" customWidth="1"/>
    <col min="5634" max="5634" width="0" style="1967" hidden="1" customWidth="1"/>
    <col min="5635" max="5635" width="7.7109375" style="1967" customWidth="1"/>
    <col min="5636" max="5636" width="23.42578125" style="1967" customWidth="1"/>
    <col min="5637" max="5637" width="15.140625" style="1967" customWidth="1"/>
    <col min="5638" max="5638" width="16.85546875" style="1967" customWidth="1"/>
    <col min="5639" max="5639" width="23" style="1967" customWidth="1"/>
    <col min="5640" max="5640" width="29.42578125" style="1967" customWidth="1"/>
    <col min="5641" max="5888" width="11.42578125" style="1967"/>
    <col min="5889" max="5889" width="11.28515625" style="1967" customWidth="1"/>
    <col min="5890" max="5890" width="0" style="1967" hidden="1" customWidth="1"/>
    <col min="5891" max="5891" width="7.7109375" style="1967" customWidth="1"/>
    <col min="5892" max="5892" width="23.42578125" style="1967" customWidth="1"/>
    <col min="5893" max="5893" width="15.140625" style="1967" customWidth="1"/>
    <col min="5894" max="5894" width="16.85546875" style="1967" customWidth="1"/>
    <col min="5895" max="5895" width="23" style="1967" customWidth="1"/>
    <col min="5896" max="5896" width="29.42578125" style="1967" customWidth="1"/>
    <col min="5897" max="6144" width="11.42578125" style="1967"/>
    <col min="6145" max="6145" width="11.28515625" style="1967" customWidth="1"/>
    <col min="6146" max="6146" width="0" style="1967" hidden="1" customWidth="1"/>
    <col min="6147" max="6147" width="7.7109375" style="1967" customWidth="1"/>
    <col min="6148" max="6148" width="23.42578125" style="1967" customWidth="1"/>
    <col min="6149" max="6149" width="15.140625" style="1967" customWidth="1"/>
    <col min="6150" max="6150" width="16.85546875" style="1967" customWidth="1"/>
    <col min="6151" max="6151" width="23" style="1967" customWidth="1"/>
    <col min="6152" max="6152" width="29.42578125" style="1967" customWidth="1"/>
    <col min="6153" max="6400" width="11.42578125" style="1967"/>
    <col min="6401" max="6401" width="11.28515625" style="1967" customWidth="1"/>
    <col min="6402" max="6402" width="0" style="1967" hidden="1" customWidth="1"/>
    <col min="6403" max="6403" width="7.7109375" style="1967" customWidth="1"/>
    <col min="6404" max="6404" width="23.42578125" style="1967" customWidth="1"/>
    <col min="6405" max="6405" width="15.140625" style="1967" customWidth="1"/>
    <col min="6406" max="6406" width="16.85546875" style="1967" customWidth="1"/>
    <col min="6407" max="6407" width="23" style="1967" customWidth="1"/>
    <col min="6408" max="6408" width="29.42578125" style="1967" customWidth="1"/>
    <col min="6409" max="6656" width="11.42578125" style="1967"/>
    <col min="6657" max="6657" width="11.28515625" style="1967" customWidth="1"/>
    <col min="6658" max="6658" width="0" style="1967" hidden="1" customWidth="1"/>
    <col min="6659" max="6659" width="7.7109375" style="1967" customWidth="1"/>
    <col min="6660" max="6660" width="23.42578125" style="1967" customWidth="1"/>
    <col min="6661" max="6661" width="15.140625" style="1967" customWidth="1"/>
    <col min="6662" max="6662" width="16.85546875" style="1967" customWidth="1"/>
    <col min="6663" max="6663" width="23" style="1967" customWidth="1"/>
    <col min="6664" max="6664" width="29.42578125" style="1967" customWidth="1"/>
    <col min="6665" max="6912" width="11.42578125" style="1967"/>
    <col min="6913" max="6913" width="11.28515625" style="1967" customWidth="1"/>
    <col min="6914" max="6914" width="0" style="1967" hidden="1" customWidth="1"/>
    <col min="6915" max="6915" width="7.7109375" style="1967" customWidth="1"/>
    <col min="6916" max="6916" width="23.42578125" style="1967" customWidth="1"/>
    <col min="6917" max="6917" width="15.140625" style="1967" customWidth="1"/>
    <col min="6918" max="6918" width="16.85546875" style="1967" customWidth="1"/>
    <col min="6919" max="6919" width="23" style="1967" customWidth="1"/>
    <col min="6920" max="6920" width="29.42578125" style="1967" customWidth="1"/>
    <col min="6921" max="7168" width="11.42578125" style="1967"/>
    <col min="7169" max="7169" width="11.28515625" style="1967" customWidth="1"/>
    <col min="7170" max="7170" width="0" style="1967" hidden="1" customWidth="1"/>
    <col min="7171" max="7171" width="7.7109375" style="1967" customWidth="1"/>
    <col min="7172" max="7172" width="23.42578125" style="1967" customWidth="1"/>
    <col min="7173" max="7173" width="15.140625" style="1967" customWidth="1"/>
    <col min="7174" max="7174" width="16.85546875" style="1967" customWidth="1"/>
    <col min="7175" max="7175" width="23" style="1967" customWidth="1"/>
    <col min="7176" max="7176" width="29.42578125" style="1967" customWidth="1"/>
    <col min="7177" max="7424" width="11.42578125" style="1967"/>
    <col min="7425" max="7425" width="11.28515625" style="1967" customWidth="1"/>
    <col min="7426" max="7426" width="0" style="1967" hidden="1" customWidth="1"/>
    <col min="7427" max="7427" width="7.7109375" style="1967" customWidth="1"/>
    <col min="7428" max="7428" width="23.42578125" style="1967" customWidth="1"/>
    <col min="7429" max="7429" width="15.140625" style="1967" customWidth="1"/>
    <col min="7430" max="7430" width="16.85546875" style="1967" customWidth="1"/>
    <col min="7431" max="7431" width="23" style="1967" customWidth="1"/>
    <col min="7432" max="7432" width="29.42578125" style="1967" customWidth="1"/>
    <col min="7433" max="7680" width="11.42578125" style="1967"/>
    <col min="7681" max="7681" width="11.28515625" style="1967" customWidth="1"/>
    <col min="7682" max="7682" width="0" style="1967" hidden="1" customWidth="1"/>
    <col min="7683" max="7683" width="7.7109375" style="1967" customWidth="1"/>
    <col min="7684" max="7684" width="23.42578125" style="1967" customWidth="1"/>
    <col min="7685" max="7685" width="15.140625" style="1967" customWidth="1"/>
    <col min="7686" max="7686" width="16.85546875" style="1967" customWidth="1"/>
    <col min="7687" max="7687" width="23" style="1967" customWidth="1"/>
    <col min="7688" max="7688" width="29.42578125" style="1967" customWidth="1"/>
    <col min="7689" max="7936" width="11.42578125" style="1967"/>
    <col min="7937" max="7937" width="11.28515625" style="1967" customWidth="1"/>
    <col min="7938" max="7938" width="0" style="1967" hidden="1" customWidth="1"/>
    <col min="7939" max="7939" width="7.7109375" style="1967" customWidth="1"/>
    <col min="7940" max="7940" width="23.42578125" style="1967" customWidth="1"/>
    <col min="7941" max="7941" width="15.140625" style="1967" customWidth="1"/>
    <col min="7942" max="7942" width="16.85546875" style="1967" customWidth="1"/>
    <col min="7943" max="7943" width="23" style="1967" customWidth="1"/>
    <col min="7944" max="7944" width="29.42578125" style="1967" customWidth="1"/>
    <col min="7945" max="8192" width="11.42578125" style="1967"/>
    <col min="8193" max="8193" width="11.28515625" style="1967" customWidth="1"/>
    <col min="8194" max="8194" width="0" style="1967" hidden="1" customWidth="1"/>
    <col min="8195" max="8195" width="7.7109375" style="1967" customWidth="1"/>
    <col min="8196" max="8196" width="23.42578125" style="1967" customWidth="1"/>
    <col min="8197" max="8197" width="15.140625" style="1967" customWidth="1"/>
    <col min="8198" max="8198" width="16.85546875" style="1967" customWidth="1"/>
    <col min="8199" max="8199" width="23" style="1967" customWidth="1"/>
    <col min="8200" max="8200" width="29.42578125" style="1967" customWidth="1"/>
    <col min="8201" max="8448" width="11.42578125" style="1967"/>
    <col min="8449" max="8449" width="11.28515625" style="1967" customWidth="1"/>
    <col min="8450" max="8450" width="0" style="1967" hidden="1" customWidth="1"/>
    <col min="8451" max="8451" width="7.7109375" style="1967" customWidth="1"/>
    <col min="8452" max="8452" width="23.42578125" style="1967" customWidth="1"/>
    <col min="8453" max="8453" width="15.140625" style="1967" customWidth="1"/>
    <col min="8454" max="8454" width="16.85546875" style="1967" customWidth="1"/>
    <col min="8455" max="8455" width="23" style="1967" customWidth="1"/>
    <col min="8456" max="8456" width="29.42578125" style="1967" customWidth="1"/>
    <col min="8457" max="8704" width="11.42578125" style="1967"/>
    <col min="8705" max="8705" width="11.28515625" style="1967" customWidth="1"/>
    <col min="8706" max="8706" width="0" style="1967" hidden="1" customWidth="1"/>
    <col min="8707" max="8707" width="7.7109375" style="1967" customWidth="1"/>
    <col min="8708" max="8708" width="23.42578125" style="1967" customWidth="1"/>
    <col min="8709" max="8709" width="15.140625" style="1967" customWidth="1"/>
    <col min="8710" max="8710" width="16.85546875" style="1967" customWidth="1"/>
    <col min="8711" max="8711" width="23" style="1967" customWidth="1"/>
    <col min="8712" max="8712" width="29.42578125" style="1967" customWidth="1"/>
    <col min="8713" max="8960" width="11.42578125" style="1967"/>
    <col min="8961" max="8961" width="11.28515625" style="1967" customWidth="1"/>
    <col min="8962" max="8962" width="0" style="1967" hidden="1" customWidth="1"/>
    <col min="8963" max="8963" width="7.7109375" style="1967" customWidth="1"/>
    <col min="8964" max="8964" width="23.42578125" style="1967" customWidth="1"/>
    <col min="8965" max="8965" width="15.140625" style="1967" customWidth="1"/>
    <col min="8966" max="8966" width="16.85546875" style="1967" customWidth="1"/>
    <col min="8967" max="8967" width="23" style="1967" customWidth="1"/>
    <col min="8968" max="8968" width="29.42578125" style="1967" customWidth="1"/>
    <col min="8969" max="9216" width="11.42578125" style="1967"/>
    <col min="9217" max="9217" width="11.28515625" style="1967" customWidth="1"/>
    <col min="9218" max="9218" width="0" style="1967" hidden="1" customWidth="1"/>
    <col min="9219" max="9219" width="7.7109375" style="1967" customWidth="1"/>
    <col min="9220" max="9220" width="23.42578125" style="1967" customWidth="1"/>
    <col min="9221" max="9221" width="15.140625" style="1967" customWidth="1"/>
    <col min="9222" max="9222" width="16.85546875" style="1967" customWidth="1"/>
    <col min="9223" max="9223" width="23" style="1967" customWidth="1"/>
    <col min="9224" max="9224" width="29.42578125" style="1967" customWidth="1"/>
    <col min="9225" max="9472" width="11.42578125" style="1967"/>
    <col min="9473" max="9473" width="11.28515625" style="1967" customWidth="1"/>
    <col min="9474" max="9474" width="0" style="1967" hidden="1" customWidth="1"/>
    <col min="9475" max="9475" width="7.7109375" style="1967" customWidth="1"/>
    <col min="9476" max="9476" width="23.42578125" style="1967" customWidth="1"/>
    <col min="9477" max="9477" width="15.140625" style="1967" customWidth="1"/>
    <col min="9478" max="9478" width="16.85546875" style="1967" customWidth="1"/>
    <col min="9479" max="9479" width="23" style="1967" customWidth="1"/>
    <col min="9480" max="9480" width="29.42578125" style="1967" customWidth="1"/>
    <col min="9481" max="9728" width="11.42578125" style="1967"/>
    <col min="9729" max="9729" width="11.28515625" style="1967" customWidth="1"/>
    <col min="9730" max="9730" width="0" style="1967" hidden="1" customWidth="1"/>
    <col min="9731" max="9731" width="7.7109375" style="1967" customWidth="1"/>
    <col min="9732" max="9732" width="23.42578125" style="1967" customWidth="1"/>
    <col min="9733" max="9733" width="15.140625" style="1967" customWidth="1"/>
    <col min="9734" max="9734" width="16.85546875" style="1967" customWidth="1"/>
    <col min="9735" max="9735" width="23" style="1967" customWidth="1"/>
    <col min="9736" max="9736" width="29.42578125" style="1967" customWidth="1"/>
    <col min="9737" max="9984" width="11.42578125" style="1967"/>
    <col min="9985" max="9985" width="11.28515625" style="1967" customWidth="1"/>
    <col min="9986" max="9986" width="0" style="1967" hidden="1" customWidth="1"/>
    <col min="9987" max="9987" width="7.7109375" style="1967" customWidth="1"/>
    <col min="9988" max="9988" width="23.42578125" style="1967" customWidth="1"/>
    <col min="9989" max="9989" width="15.140625" style="1967" customWidth="1"/>
    <col min="9990" max="9990" width="16.85546875" style="1967" customWidth="1"/>
    <col min="9991" max="9991" width="23" style="1967" customWidth="1"/>
    <col min="9992" max="9992" width="29.42578125" style="1967" customWidth="1"/>
    <col min="9993" max="10240" width="11.42578125" style="1967"/>
    <col min="10241" max="10241" width="11.28515625" style="1967" customWidth="1"/>
    <col min="10242" max="10242" width="0" style="1967" hidden="1" customWidth="1"/>
    <col min="10243" max="10243" width="7.7109375" style="1967" customWidth="1"/>
    <col min="10244" max="10244" width="23.42578125" style="1967" customWidth="1"/>
    <col min="10245" max="10245" width="15.140625" style="1967" customWidth="1"/>
    <col min="10246" max="10246" width="16.85546875" style="1967" customWidth="1"/>
    <col min="10247" max="10247" width="23" style="1967" customWidth="1"/>
    <col min="10248" max="10248" width="29.42578125" style="1967" customWidth="1"/>
    <col min="10249" max="10496" width="11.42578125" style="1967"/>
    <col min="10497" max="10497" width="11.28515625" style="1967" customWidth="1"/>
    <col min="10498" max="10498" width="0" style="1967" hidden="1" customWidth="1"/>
    <col min="10499" max="10499" width="7.7109375" style="1967" customWidth="1"/>
    <col min="10500" max="10500" width="23.42578125" style="1967" customWidth="1"/>
    <col min="10501" max="10501" width="15.140625" style="1967" customWidth="1"/>
    <col min="10502" max="10502" width="16.85546875" style="1967" customWidth="1"/>
    <col min="10503" max="10503" width="23" style="1967" customWidth="1"/>
    <col min="10504" max="10504" width="29.42578125" style="1967" customWidth="1"/>
    <col min="10505" max="10752" width="11.42578125" style="1967"/>
    <col min="10753" max="10753" width="11.28515625" style="1967" customWidth="1"/>
    <col min="10754" max="10754" width="0" style="1967" hidden="1" customWidth="1"/>
    <col min="10755" max="10755" width="7.7109375" style="1967" customWidth="1"/>
    <col min="10756" max="10756" width="23.42578125" style="1967" customWidth="1"/>
    <col min="10757" max="10757" width="15.140625" style="1967" customWidth="1"/>
    <col min="10758" max="10758" width="16.85546875" style="1967" customWidth="1"/>
    <col min="10759" max="10759" width="23" style="1967" customWidth="1"/>
    <col min="10760" max="10760" width="29.42578125" style="1967" customWidth="1"/>
    <col min="10761" max="11008" width="11.42578125" style="1967"/>
    <col min="11009" max="11009" width="11.28515625" style="1967" customWidth="1"/>
    <col min="11010" max="11010" width="0" style="1967" hidden="1" customWidth="1"/>
    <col min="11011" max="11011" width="7.7109375" style="1967" customWidth="1"/>
    <col min="11012" max="11012" width="23.42578125" style="1967" customWidth="1"/>
    <col min="11013" max="11013" width="15.140625" style="1967" customWidth="1"/>
    <col min="11014" max="11014" width="16.85546875" style="1967" customWidth="1"/>
    <col min="11015" max="11015" width="23" style="1967" customWidth="1"/>
    <col min="11016" max="11016" width="29.42578125" style="1967" customWidth="1"/>
    <col min="11017" max="11264" width="11.42578125" style="1967"/>
    <col min="11265" max="11265" width="11.28515625" style="1967" customWidth="1"/>
    <col min="11266" max="11266" width="0" style="1967" hidden="1" customWidth="1"/>
    <col min="11267" max="11267" width="7.7109375" style="1967" customWidth="1"/>
    <col min="11268" max="11268" width="23.42578125" style="1967" customWidth="1"/>
    <col min="11269" max="11269" width="15.140625" style="1967" customWidth="1"/>
    <col min="11270" max="11270" width="16.85546875" style="1967" customWidth="1"/>
    <col min="11271" max="11271" width="23" style="1967" customWidth="1"/>
    <col min="11272" max="11272" width="29.42578125" style="1967" customWidth="1"/>
    <col min="11273" max="11520" width="11.42578125" style="1967"/>
    <col min="11521" max="11521" width="11.28515625" style="1967" customWidth="1"/>
    <col min="11522" max="11522" width="0" style="1967" hidden="1" customWidth="1"/>
    <col min="11523" max="11523" width="7.7109375" style="1967" customWidth="1"/>
    <col min="11524" max="11524" width="23.42578125" style="1967" customWidth="1"/>
    <col min="11525" max="11525" width="15.140625" style="1967" customWidth="1"/>
    <col min="11526" max="11526" width="16.85546875" style="1967" customWidth="1"/>
    <col min="11527" max="11527" width="23" style="1967" customWidth="1"/>
    <col min="11528" max="11528" width="29.42578125" style="1967" customWidth="1"/>
    <col min="11529" max="11776" width="11.42578125" style="1967"/>
    <col min="11777" max="11777" width="11.28515625" style="1967" customWidth="1"/>
    <col min="11778" max="11778" width="0" style="1967" hidden="1" customWidth="1"/>
    <col min="11779" max="11779" width="7.7109375" style="1967" customWidth="1"/>
    <col min="11780" max="11780" width="23.42578125" style="1967" customWidth="1"/>
    <col min="11781" max="11781" width="15.140625" style="1967" customWidth="1"/>
    <col min="11782" max="11782" width="16.85546875" style="1967" customWidth="1"/>
    <col min="11783" max="11783" width="23" style="1967" customWidth="1"/>
    <col min="11784" max="11784" width="29.42578125" style="1967" customWidth="1"/>
    <col min="11785" max="12032" width="11.42578125" style="1967"/>
    <col min="12033" max="12033" width="11.28515625" style="1967" customWidth="1"/>
    <col min="12034" max="12034" width="0" style="1967" hidden="1" customWidth="1"/>
    <col min="12035" max="12035" width="7.7109375" style="1967" customWidth="1"/>
    <col min="12036" max="12036" width="23.42578125" style="1967" customWidth="1"/>
    <col min="12037" max="12037" width="15.140625" style="1967" customWidth="1"/>
    <col min="12038" max="12038" width="16.85546875" style="1967" customWidth="1"/>
    <col min="12039" max="12039" width="23" style="1967" customWidth="1"/>
    <col min="12040" max="12040" width="29.42578125" style="1967" customWidth="1"/>
    <col min="12041" max="12288" width="11.42578125" style="1967"/>
    <col min="12289" max="12289" width="11.28515625" style="1967" customWidth="1"/>
    <col min="12290" max="12290" width="0" style="1967" hidden="1" customWidth="1"/>
    <col min="12291" max="12291" width="7.7109375" style="1967" customWidth="1"/>
    <col min="12292" max="12292" width="23.42578125" style="1967" customWidth="1"/>
    <col min="12293" max="12293" width="15.140625" style="1967" customWidth="1"/>
    <col min="12294" max="12294" width="16.85546875" style="1967" customWidth="1"/>
    <col min="12295" max="12295" width="23" style="1967" customWidth="1"/>
    <col min="12296" max="12296" width="29.42578125" style="1967" customWidth="1"/>
    <col min="12297" max="12544" width="11.42578125" style="1967"/>
    <col min="12545" max="12545" width="11.28515625" style="1967" customWidth="1"/>
    <col min="12546" max="12546" width="0" style="1967" hidden="1" customWidth="1"/>
    <col min="12547" max="12547" width="7.7109375" style="1967" customWidth="1"/>
    <col min="12548" max="12548" width="23.42578125" style="1967" customWidth="1"/>
    <col min="12549" max="12549" width="15.140625" style="1967" customWidth="1"/>
    <col min="12550" max="12550" width="16.85546875" style="1967" customWidth="1"/>
    <col min="12551" max="12551" width="23" style="1967" customWidth="1"/>
    <col min="12552" max="12552" width="29.42578125" style="1967" customWidth="1"/>
    <col min="12553" max="12800" width="11.42578125" style="1967"/>
    <col min="12801" max="12801" width="11.28515625" style="1967" customWidth="1"/>
    <col min="12802" max="12802" width="0" style="1967" hidden="1" customWidth="1"/>
    <col min="12803" max="12803" width="7.7109375" style="1967" customWidth="1"/>
    <col min="12804" max="12804" width="23.42578125" style="1967" customWidth="1"/>
    <col min="12805" max="12805" width="15.140625" style="1967" customWidth="1"/>
    <col min="12806" max="12806" width="16.85546875" style="1967" customWidth="1"/>
    <col min="12807" max="12807" width="23" style="1967" customWidth="1"/>
    <col min="12808" max="12808" width="29.42578125" style="1967" customWidth="1"/>
    <col min="12809" max="13056" width="11.42578125" style="1967"/>
    <col min="13057" max="13057" width="11.28515625" style="1967" customWidth="1"/>
    <col min="13058" max="13058" width="0" style="1967" hidden="1" customWidth="1"/>
    <col min="13059" max="13059" width="7.7109375" style="1967" customWidth="1"/>
    <col min="13060" max="13060" width="23.42578125" style="1967" customWidth="1"/>
    <col min="13061" max="13061" width="15.140625" style="1967" customWidth="1"/>
    <col min="13062" max="13062" width="16.85546875" style="1967" customWidth="1"/>
    <col min="13063" max="13063" width="23" style="1967" customWidth="1"/>
    <col min="13064" max="13064" width="29.42578125" style="1967" customWidth="1"/>
    <col min="13065" max="13312" width="11.42578125" style="1967"/>
    <col min="13313" max="13313" width="11.28515625" style="1967" customWidth="1"/>
    <col min="13314" max="13314" width="0" style="1967" hidden="1" customWidth="1"/>
    <col min="13315" max="13315" width="7.7109375" style="1967" customWidth="1"/>
    <col min="13316" max="13316" width="23.42578125" style="1967" customWidth="1"/>
    <col min="13317" max="13317" width="15.140625" style="1967" customWidth="1"/>
    <col min="13318" max="13318" width="16.85546875" style="1967" customWidth="1"/>
    <col min="13319" max="13319" width="23" style="1967" customWidth="1"/>
    <col min="13320" max="13320" width="29.42578125" style="1967" customWidth="1"/>
    <col min="13321" max="13568" width="11.42578125" style="1967"/>
    <col min="13569" max="13569" width="11.28515625" style="1967" customWidth="1"/>
    <col min="13570" max="13570" width="0" style="1967" hidden="1" customWidth="1"/>
    <col min="13571" max="13571" width="7.7109375" style="1967" customWidth="1"/>
    <col min="13572" max="13572" width="23.42578125" style="1967" customWidth="1"/>
    <col min="13573" max="13573" width="15.140625" style="1967" customWidth="1"/>
    <col min="13574" max="13574" width="16.85546875" style="1967" customWidth="1"/>
    <col min="13575" max="13575" width="23" style="1967" customWidth="1"/>
    <col min="13576" max="13576" width="29.42578125" style="1967" customWidth="1"/>
    <col min="13577" max="13824" width="11.42578125" style="1967"/>
    <col min="13825" max="13825" width="11.28515625" style="1967" customWidth="1"/>
    <col min="13826" max="13826" width="0" style="1967" hidden="1" customWidth="1"/>
    <col min="13827" max="13827" width="7.7109375" style="1967" customWidth="1"/>
    <col min="13828" max="13828" width="23.42578125" style="1967" customWidth="1"/>
    <col min="13829" max="13829" width="15.140625" style="1967" customWidth="1"/>
    <col min="13830" max="13830" width="16.85546875" style="1967" customWidth="1"/>
    <col min="13831" max="13831" width="23" style="1967" customWidth="1"/>
    <col min="13832" max="13832" width="29.42578125" style="1967" customWidth="1"/>
    <col min="13833" max="14080" width="11.42578125" style="1967"/>
    <col min="14081" max="14081" width="11.28515625" style="1967" customWidth="1"/>
    <col min="14082" max="14082" width="0" style="1967" hidden="1" customWidth="1"/>
    <col min="14083" max="14083" width="7.7109375" style="1967" customWidth="1"/>
    <col min="14084" max="14084" width="23.42578125" style="1967" customWidth="1"/>
    <col min="14085" max="14085" width="15.140625" style="1967" customWidth="1"/>
    <col min="14086" max="14086" width="16.85546875" style="1967" customWidth="1"/>
    <col min="14087" max="14087" width="23" style="1967" customWidth="1"/>
    <col min="14088" max="14088" width="29.42578125" style="1967" customWidth="1"/>
    <col min="14089" max="14336" width="11.42578125" style="1967"/>
    <col min="14337" max="14337" width="11.28515625" style="1967" customWidth="1"/>
    <col min="14338" max="14338" width="0" style="1967" hidden="1" customWidth="1"/>
    <col min="14339" max="14339" width="7.7109375" style="1967" customWidth="1"/>
    <col min="14340" max="14340" width="23.42578125" style="1967" customWidth="1"/>
    <col min="14341" max="14341" width="15.140625" style="1967" customWidth="1"/>
    <col min="14342" max="14342" width="16.85546875" style="1967" customWidth="1"/>
    <col min="14343" max="14343" width="23" style="1967" customWidth="1"/>
    <col min="14344" max="14344" width="29.42578125" style="1967" customWidth="1"/>
    <col min="14345" max="14592" width="11.42578125" style="1967"/>
    <col min="14593" max="14593" width="11.28515625" style="1967" customWidth="1"/>
    <col min="14594" max="14594" width="0" style="1967" hidden="1" customWidth="1"/>
    <col min="14595" max="14595" width="7.7109375" style="1967" customWidth="1"/>
    <col min="14596" max="14596" width="23.42578125" style="1967" customWidth="1"/>
    <col min="14597" max="14597" width="15.140625" style="1967" customWidth="1"/>
    <col min="14598" max="14598" width="16.85546875" style="1967" customWidth="1"/>
    <col min="14599" max="14599" width="23" style="1967" customWidth="1"/>
    <col min="14600" max="14600" width="29.42578125" style="1967" customWidth="1"/>
    <col min="14601" max="14848" width="11.42578125" style="1967"/>
    <col min="14849" max="14849" width="11.28515625" style="1967" customWidth="1"/>
    <col min="14850" max="14850" width="0" style="1967" hidden="1" customWidth="1"/>
    <col min="14851" max="14851" width="7.7109375" style="1967" customWidth="1"/>
    <col min="14852" max="14852" width="23.42578125" style="1967" customWidth="1"/>
    <col min="14853" max="14853" width="15.140625" style="1967" customWidth="1"/>
    <col min="14854" max="14854" width="16.85546875" style="1967" customWidth="1"/>
    <col min="14855" max="14855" width="23" style="1967" customWidth="1"/>
    <col min="14856" max="14856" width="29.42578125" style="1967" customWidth="1"/>
    <col min="14857" max="15104" width="11.42578125" style="1967"/>
    <col min="15105" max="15105" width="11.28515625" style="1967" customWidth="1"/>
    <col min="15106" max="15106" width="0" style="1967" hidden="1" customWidth="1"/>
    <col min="15107" max="15107" width="7.7109375" style="1967" customWidth="1"/>
    <col min="15108" max="15108" width="23.42578125" style="1967" customWidth="1"/>
    <col min="15109" max="15109" width="15.140625" style="1967" customWidth="1"/>
    <col min="15110" max="15110" width="16.85546875" style="1967" customWidth="1"/>
    <col min="15111" max="15111" width="23" style="1967" customWidth="1"/>
    <col min="15112" max="15112" width="29.42578125" style="1967" customWidth="1"/>
    <col min="15113" max="15360" width="11.42578125" style="1967"/>
    <col min="15361" max="15361" width="11.28515625" style="1967" customWidth="1"/>
    <col min="15362" max="15362" width="0" style="1967" hidden="1" customWidth="1"/>
    <col min="15363" max="15363" width="7.7109375" style="1967" customWidth="1"/>
    <col min="15364" max="15364" width="23.42578125" style="1967" customWidth="1"/>
    <col min="15365" max="15365" width="15.140625" style="1967" customWidth="1"/>
    <col min="15366" max="15366" width="16.85546875" style="1967" customWidth="1"/>
    <col min="15367" max="15367" width="23" style="1967" customWidth="1"/>
    <col min="15368" max="15368" width="29.42578125" style="1967" customWidth="1"/>
    <col min="15369" max="15616" width="11.42578125" style="1967"/>
    <col min="15617" max="15617" width="11.28515625" style="1967" customWidth="1"/>
    <col min="15618" max="15618" width="0" style="1967" hidden="1" customWidth="1"/>
    <col min="15619" max="15619" width="7.7109375" style="1967" customWidth="1"/>
    <col min="15620" max="15620" width="23.42578125" style="1967" customWidth="1"/>
    <col min="15621" max="15621" width="15.140625" style="1967" customWidth="1"/>
    <col min="15622" max="15622" width="16.85546875" style="1967" customWidth="1"/>
    <col min="15623" max="15623" width="23" style="1967" customWidth="1"/>
    <col min="15624" max="15624" width="29.42578125" style="1967" customWidth="1"/>
    <col min="15625" max="15872" width="11.42578125" style="1967"/>
    <col min="15873" max="15873" width="11.28515625" style="1967" customWidth="1"/>
    <col min="15874" max="15874" width="0" style="1967" hidden="1" customWidth="1"/>
    <col min="15875" max="15875" width="7.7109375" style="1967" customWidth="1"/>
    <col min="15876" max="15876" width="23.42578125" style="1967" customWidth="1"/>
    <col min="15877" max="15877" width="15.140625" style="1967" customWidth="1"/>
    <col min="15878" max="15878" width="16.85546875" style="1967" customWidth="1"/>
    <col min="15879" max="15879" width="23" style="1967" customWidth="1"/>
    <col min="15880" max="15880" width="29.42578125" style="1967" customWidth="1"/>
    <col min="15881" max="16128" width="11.42578125" style="1967"/>
    <col min="16129" max="16129" width="11.28515625" style="1967" customWidth="1"/>
    <col min="16130" max="16130" width="0" style="1967" hidden="1" customWidth="1"/>
    <col min="16131" max="16131" width="7.7109375" style="1967" customWidth="1"/>
    <col min="16132" max="16132" width="23.42578125" style="1967" customWidth="1"/>
    <col min="16133" max="16133" width="15.140625" style="1967" customWidth="1"/>
    <col min="16134" max="16134" width="16.85546875" style="1967" customWidth="1"/>
    <col min="16135" max="16135" width="23" style="1967" customWidth="1"/>
    <col min="16136" max="16136" width="29.42578125" style="1967" customWidth="1"/>
    <col min="16137" max="16384" width="11.42578125" style="1967"/>
  </cols>
  <sheetData>
    <row r="1" spans="1:8" s="1452" customFormat="1" ht="11.25" customHeight="1">
      <c r="A1" s="3135">
        <v>79</v>
      </c>
      <c r="B1" s="3135"/>
      <c r="C1" s="3135"/>
      <c r="D1" s="3135"/>
      <c r="E1" s="3135"/>
      <c r="F1" s="3135"/>
      <c r="G1" s="3135"/>
      <c r="H1" s="3135"/>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s="1452" customFormat="1" ht="11.25" customHeight="1"/>
    <row r="9" spans="1:8" s="1452" customFormat="1" ht="11.25" customHeight="1">
      <c r="A9" s="3239" t="str">
        <f>+'P 78 TVA'!A9:H9</f>
        <v>ETAT COMPLEMENTAIRE DU COMMISSARIAT DES IMPOTS / COMPTABILITE NATIONALE</v>
      </c>
      <c r="B9" s="3240"/>
      <c r="C9" s="3240"/>
      <c r="D9" s="3240"/>
      <c r="E9" s="3240"/>
      <c r="F9" s="3240"/>
      <c r="G9" s="3240"/>
      <c r="H9" s="3241"/>
    </row>
    <row r="10" spans="1:8">
      <c r="A10" s="1997"/>
      <c r="E10" s="1998"/>
      <c r="F10" s="1999"/>
      <c r="G10" s="1999"/>
      <c r="H10" s="2000"/>
    </row>
    <row r="11" spans="1:8" ht="15.75">
      <c r="A11" s="2001" t="s">
        <v>2336</v>
      </c>
      <c r="B11" s="2001"/>
      <c r="C11" s="2001"/>
      <c r="D11" s="2001"/>
      <c r="E11" s="2001"/>
      <c r="F11" s="2001"/>
      <c r="G11" s="2001"/>
      <c r="H11" s="2001"/>
    </row>
    <row r="12" spans="1:8" ht="15.75" customHeight="1">
      <c r="A12" s="3398"/>
      <c r="B12" s="3398"/>
      <c r="C12" s="3398"/>
      <c r="D12" s="3398"/>
      <c r="E12" s="3398"/>
      <c r="F12" s="3398"/>
      <c r="G12" s="3398"/>
      <c r="H12" s="3398"/>
    </row>
    <row r="13" spans="1:8" ht="14.25" customHeight="1">
      <c r="A13" s="3409" t="s">
        <v>2337</v>
      </c>
      <c r="B13" s="3410"/>
      <c r="C13" s="3410"/>
      <c r="D13" s="3410"/>
      <c r="E13" s="3410"/>
      <c r="F13" s="3410"/>
      <c r="G13" s="3410"/>
      <c r="H13" s="3411"/>
    </row>
    <row r="14" spans="1:8" ht="16.5" customHeight="1">
      <c r="A14" s="3414" t="s">
        <v>1925</v>
      </c>
      <c r="B14" s="3393" t="s">
        <v>1926</v>
      </c>
      <c r="C14" s="3395"/>
      <c r="D14" s="3416" t="s">
        <v>1927</v>
      </c>
      <c r="E14" s="3414" t="s">
        <v>2338</v>
      </c>
      <c r="F14" s="3414" t="s">
        <v>1929</v>
      </c>
      <c r="G14" s="3403" t="s">
        <v>2335</v>
      </c>
      <c r="H14" s="3404"/>
    </row>
    <row r="15" spans="1:8" ht="25.5" customHeight="1">
      <c r="A15" s="3415"/>
      <c r="B15" s="3412" t="s">
        <v>1931</v>
      </c>
      <c r="C15" s="3413"/>
      <c r="D15" s="3417"/>
      <c r="E15" s="3415"/>
      <c r="F15" s="3415"/>
      <c r="G15" s="3405"/>
      <c r="H15" s="3406"/>
    </row>
    <row r="16" spans="1:8" ht="14.25">
      <c r="A16" s="2004"/>
      <c r="B16" s="3391"/>
      <c r="C16" s="3392"/>
      <c r="D16" s="2005"/>
      <c r="E16" s="2005"/>
      <c r="F16" s="2004"/>
      <c r="G16" s="3391"/>
      <c r="H16" s="3392"/>
    </row>
    <row r="17" spans="1:8" ht="14.25">
      <c r="A17" s="2004"/>
      <c r="B17" s="3391"/>
      <c r="C17" s="3392"/>
      <c r="D17" s="2005"/>
      <c r="E17" s="2005"/>
      <c r="F17" s="2004"/>
      <c r="G17" s="3391"/>
      <c r="H17" s="3392"/>
    </row>
    <row r="18" spans="1:8" ht="14.25">
      <c r="A18" s="2004"/>
      <c r="B18" s="3391"/>
      <c r="C18" s="3392"/>
      <c r="D18" s="2005"/>
      <c r="E18" s="2005"/>
      <c r="F18" s="2004"/>
      <c r="G18" s="3391"/>
      <c r="H18" s="3392"/>
    </row>
    <row r="19" spans="1:8" ht="14.25">
      <c r="A19" s="2006"/>
      <c r="B19" s="3391"/>
      <c r="C19" s="3392"/>
      <c r="D19" s="2005"/>
      <c r="E19" s="2005"/>
      <c r="F19" s="2004"/>
      <c r="G19" s="3391"/>
      <c r="H19" s="3392"/>
    </row>
    <row r="20" spans="1:8" ht="14.25">
      <c r="A20" s="2006"/>
      <c r="B20" s="3391"/>
      <c r="C20" s="3392"/>
      <c r="D20" s="2005"/>
      <c r="E20" s="2005"/>
      <c r="F20" s="2004"/>
      <c r="G20" s="3391"/>
      <c r="H20" s="3392"/>
    </row>
    <row r="21" spans="1:8" ht="12.75" customHeight="1">
      <c r="A21" s="2006"/>
      <c r="B21" s="3391"/>
      <c r="C21" s="3392"/>
      <c r="D21" s="2005"/>
      <c r="E21" s="2005"/>
      <c r="F21" s="2004"/>
      <c r="G21" s="3391"/>
      <c r="H21" s="3392"/>
    </row>
    <row r="22" spans="1:8" ht="12.75" customHeight="1">
      <c r="A22" s="2006"/>
      <c r="B22" s="3391"/>
      <c r="C22" s="3392"/>
      <c r="D22" s="2005"/>
      <c r="E22" s="2005"/>
      <c r="F22" s="2004"/>
      <c r="G22" s="3391"/>
      <c r="H22" s="3392"/>
    </row>
    <row r="23" spans="1:8" ht="14.25" customHeight="1">
      <c r="A23" s="3409" t="s">
        <v>2339</v>
      </c>
      <c r="B23" s="3410"/>
      <c r="C23" s="3410"/>
      <c r="D23" s="3410"/>
      <c r="E23" s="3410"/>
      <c r="F23" s="3410"/>
      <c r="G23" s="3410"/>
      <c r="H23" s="3411"/>
    </row>
    <row r="24" spans="1:8" ht="16.5" customHeight="1">
      <c r="A24" s="3414" t="s">
        <v>1925</v>
      </c>
      <c r="B24" s="3393" t="s">
        <v>1926</v>
      </c>
      <c r="C24" s="3395"/>
      <c r="D24" s="3416" t="s">
        <v>1927</v>
      </c>
      <c r="E24" s="3416" t="s">
        <v>2340</v>
      </c>
      <c r="F24" s="3414" t="s">
        <v>1929</v>
      </c>
      <c r="G24" s="3403" t="s">
        <v>2335</v>
      </c>
      <c r="H24" s="3404"/>
    </row>
    <row r="25" spans="1:8" ht="24.75" customHeight="1">
      <c r="A25" s="3415"/>
      <c r="B25" s="3412" t="s">
        <v>1931</v>
      </c>
      <c r="C25" s="3413"/>
      <c r="D25" s="3417"/>
      <c r="E25" s="3417"/>
      <c r="F25" s="3415"/>
      <c r="G25" s="3405"/>
      <c r="H25" s="3406"/>
    </row>
    <row r="26" spans="1:8" ht="15">
      <c r="A26" s="2007"/>
      <c r="B26" s="3391"/>
      <c r="C26" s="3392"/>
      <c r="D26" s="2008"/>
      <c r="E26" s="2008"/>
      <c r="F26" s="2008"/>
      <c r="G26" s="3391"/>
      <c r="H26" s="3392"/>
    </row>
    <row r="27" spans="1:8" ht="14.25">
      <c r="A27" s="2006"/>
      <c r="B27" s="3391"/>
      <c r="C27" s="3392"/>
      <c r="D27" s="2009"/>
      <c r="E27" s="2009"/>
      <c r="F27" s="2009"/>
      <c r="G27" s="3391"/>
      <c r="H27" s="3392"/>
    </row>
    <row r="28" spans="1:8" ht="15">
      <c r="A28" s="2006"/>
      <c r="B28" s="3391"/>
      <c r="C28" s="3392"/>
      <c r="D28" s="2010"/>
      <c r="E28" s="2010"/>
      <c r="F28" s="2010"/>
      <c r="G28" s="3391"/>
      <c r="H28" s="3392"/>
    </row>
    <row r="29" spans="1:8" ht="15">
      <c r="A29" s="2007"/>
      <c r="B29" s="3391"/>
      <c r="C29" s="3392"/>
      <c r="D29" s="2008"/>
      <c r="E29" s="2008"/>
      <c r="F29" s="2008"/>
      <c r="G29" s="3391"/>
      <c r="H29" s="3392"/>
    </row>
    <row r="30" spans="1:8" ht="14.25">
      <c r="A30" s="2006"/>
      <c r="B30" s="3391"/>
      <c r="C30" s="3392"/>
      <c r="D30" s="2009"/>
      <c r="E30" s="2009"/>
      <c r="F30" s="2009"/>
      <c r="G30" s="3391"/>
      <c r="H30" s="3392"/>
    </row>
    <row r="31" spans="1:8" ht="14.25">
      <c r="A31" s="2006"/>
      <c r="B31" s="2017"/>
      <c r="C31" s="2018"/>
      <c r="D31" s="2009"/>
      <c r="E31" s="2009"/>
      <c r="F31" s="2009"/>
      <c r="G31" s="2017"/>
      <c r="H31" s="2018"/>
    </row>
    <row r="32" spans="1:8" ht="14.25">
      <c r="A32" s="2006"/>
      <c r="B32" s="2017"/>
      <c r="C32" s="2018"/>
      <c r="D32" s="2009"/>
      <c r="E32" s="2009"/>
      <c r="F32" s="2009"/>
      <c r="G32" s="2017"/>
      <c r="H32" s="2018"/>
    </row>
    <row r="33" spans="1:8" ht="14.25">
      <c r="A33" s="2006"/>
      <c r="B33" s="2017"/>
      <c r="C33" s="2018"/>
      <c r="D33" s="2009"/>
      <c r="E33" s="2009"/>
      <c r="F33" s="2009"/>
      <c r="G33" s="2017"/>
      <c r="H33" s="2018"/>
    </row>
    <row r="34" spans="1:8" ht="14.25" customHeight="1">
      <c r="A34" s="3409" t="s">
        <v>2341</v>
      </c>
      <c r="B34" s="3410"/>
      <c r="C34" s="3410"/>
      <c r="D34" s="3410"/>
      <c r="E34" s="3410"/>
      <c r="F34" s="3410"/>
      <c r="G34" s="3410"/>
      <c r="H34" s="3411"/>
    </row>
    <row r="35" spans="1:8">
      <c r="A35" s="3414" t="s">
        <v>1925</v>
      </c>
      <c r="B35" s="3393" t="s">
        <v>1926</v>
      </c>
      <c r="C35" s="3395"/>
      <c r="D35" s="3416" t="s">
        <v>1927</v>
      </c>
      <c r="E35" s="3416" t="s">
        <v>2333</v>
      </c>
      <c r="F35" s="3414" t="s">
        <v>1929</v>
      </c>
      <c r="G35" s="3403" t="s">
        <v>2335</v>
      </c>
      <c r="H35" s="3404"/>
    </row>
    <row r="36" spans="1:8" ht="30" customHeight="1">
      <c r="A36" s="3415"/>
      <c r="B36" s="3412" t="s">
        <v>1931</v>
      </c>
      <c r="C36" s="3413"/>
      <c r="D36" s="3417"/>
      <c r="E36" s="3417"/>
      <c r="F36" s="3415"/>
      <c r="G36" s="3405"/>
      <c r="H36" s="3406"/>
    </row>
    <row r="37" spans="1:8" ht="14.25">
      <c r="A37" s="2006"/>
      <c r="B37" s="2017"/>
      <c r="C37" s="2018"/>
      <c r="D37" s="2009"/>
      <c r="E37" s="2009"/>
      <c r="F37" s="2009"/>
      <c r="G37" s="2017"/>
      <c r="H37" s="2018"/>
    </row>
    <row r="38" spans="1:8" ht="14.25">
      <c r="A38" s="2006"/>
      <c r="B38" s="2017"/>
      <c r="C38" s="2018"/>
      <c r="D38" s="2009"/>
      <c r="E38" s="2009"/>
      <c r="F38" s="2009"/>
      <c r="G38" s="2017"/>
      <c r="H38" s="2018"/>
    </row>
    <row r="39" spans="1:8" ht="14.25">
      <c r="A39" s="2006"/>
      <c r="B39" s="2017"/>
      <c r="C39" s="2018"/>
      <c r="D39" s="2009"/>
      <c r="E39" s="2009"/>
      <c r="F39" s="2009"/>
      <c r="G39" s="2017"/>
      <c r="H39" s="2018"/>
    </row>
    <row r="40" spans="1:8" ht="14.25">
      <c r="A40" s="2006"/>
      <c r="B40" s="2017"/>
      <c r="C40" s="2018"/>
      <c r="D40" s="2009"/>
      <c r="E40" s="2009"/>
      <c r="F40" s="2009"/>
      <c r="G40" s="2017"/>
      <c r="H40" s="2018"/>
    </row>
    <row r="41" spans="1:8" ht="14.25">
      <c r="A41" s="2006"/>
      <c r="B41" s="2017"/>
      <c r="C41" s="2018"/>
      <c r="D41" s="2009"/>
      <c r="E41" s="2009"/>
      <c r="F41" s="2009"/>
      <c r="G41" s="2017"/>
      <c r="H41" s="2018"/>
    </row>
    <row r="42" spans="1:8" ht="14.25">
      <c r="A42" s="2006"/>
      <c r="B42" s="2017"/>
      <c r="C42" s="2018"/>
      <c r="D42" s="2009"/>
      <c r="E42" s="2009"/>
      <c r="F42" s="2009"/>
      <c r="G42" s="2017"/>
      <c r="H42" s="2018"/>
    </row>
    <row r="43" spans="1:8" ht="14.25">
      <c r="A43" s="2006"/>
      <c r="B43" s="2017"/>
      <c r="C43" s="2018"/>
      <c r="D43" s="2009"/>
      <c r="E43" s="2009"/>
      <c r="F43" s="2009"/>
      <c r="G43" s="2017"/>
      <c r="H43" s="2018"/>
    </row>
    <row r="44" spans="1:8" ht="14.25">
      <c r="A44" s="2006"/>
      <c r="B44" s="2017"/>
      <c r="C44" s="2018"/>
      <c r="D44" s="2009"/>
      <c r="E44" s="2009"/>
      <c r="F44" s="2009"/>
      <c r="G44" s="2017"/>
      <c r="H44" s="2018"/>
    </row>
    <row r="45" spans="1:8" ht="14.25">
      <c r="A45" s="2006"/>
      <c r="B45" s="2017"/>
      <c r="C45" s="2018"/>
      <c r="D45" s="2009"/>
      <c r="E45" s="2009"/>
      <c r="F45" s="2009"/>
      <c r="G45" s="2017"/>
      <c r="H45" s="2018"/>
    </row>
    <row r="46" spans="1:8" ht="14.25">
      <c r="A46" s="2006"/>
      <c r="B46" s="2017"/>
      <c r="C46" s="2018"/>
      <c r="D46" s="2009"/>
      <c r="E46" s="2009"/>
      <c r="F46" s="2009"/>
      <c r="G46" s="2017"/>
      <c r="H46" s="2018"/>
    </row>
    <row r="47" spans="1:8" ht="12.75" customHeight="1">
      <c r="A47" s="2006"/>
      <c r="B47" s="3391"/>
      <c r="C47" s="3392"/>
      <c r="D47" s="2010"/>
      <c r="E47" s="2010"/>
      <c r="F47" s="2010"/>
      <c r="G47" s="3391"/>
      <c r="H47" s="3392"/>
    </row>
    <row r="48" spans="1:8" ht="12.75" customHeight="1">
      <c r="A48" s="2011"/>
      <c r="B48" s="3391"/>
      <c r="C48" s="3392"/>
      <c r="D48" s="2012"/>
      <c r="E48" s="2013"/>
      <c r="F48" s="2013"/>
      <c r="G48" s="3391"/>
      <c r="H48" s="3392"/>
    </row>
    <row r="49" spans="1:8" ht="15">
      <c r="A49" s="3393" t="s">
        <v>1932</v>
      </c>
      <c r="B49" s="3394"/>
      <c r="C49" s="3394"/>
      <c r="D49" s="3394"/>
      <c r="E49" s="3394"/>
      <c r="F49" s="3395"/>
      <c r="G49" s="3396">
        <f>+SUM(G37:H48)+SUM(G26:H33)+SUM(G16:H22)</f>
        <v>0</v>
      </c>
      <c r="H49" s="3397"/>
    </row>
    <row r="50" spans="1:8" ht="14.25">
      <c r="A50" s="2002"/>
      <c r="B50" s="2014"/>
      <c r="C50" s="2014"/>
      <c r="D50" s="2014"/>
      <c r="E50" s="2014"/>
      <c r="F50" s="2014"/>
      <c r="G50" s="2014"/>
      <c r="H50" s="2014"/>
    </row>
    <row r="51" spans="1:8" ht="14.25">
      <c r="A51" s="1741" t="s">
        <v>2332</v>
      </c>
      <c r="B51" s="2002"/>
      <c r="C51" s="2002"/>
      <c r="D51" s="2002"/>
      <c r="E51" s="2002"/>
      <c r="F51" s="2002"/>
      <c r="G51" s="2002"/>
      <c r="H51" s="2002"/>
    </row>
    <row r="52" spans="1:8">
      <c r="A52" s="2015"/>
      <c r="B52" s="2016"/>
      <c r="C52" s="2016"/>
      <c r="D52" s="2016"/>
      <c r="E52" s="2016"/>
      <c r="F52" s="2016"/>
      <c r="G52" s="2016"/>
      <c r="H52" s="2016"/>
    </row>
    <row r="53" spans="1:8">
      <c r="A53" s="2019" t="s">
        <v>2334</v>
      </c>
    </row>
  </sheetData>
  <mergeCells count="57">
    <mergeCell ref="B16:C16"/>
    <mergeCell ref="G16:H16"/>
    <mergeCell ref="B17:C17"/>
    <mergeCell ref="A1:H1"/>
    <mergeCell ref="A9:H9"/>
    <mergeCell ref="A12:H12"/>
    <mergeCell ref="A13:H13"/>
    <mergeCell ref="A14:A15"/>
    <mergeCell ref="B14:C14"/>
    <mergeCell ref="D14:D15"/>
    <mergeCell ref="E14:E15"/>
    <mergeCell ref="F14:F15"/>
    <mergeCell ref="G14:H15"/>
    <mergeCell ref="B15:C15"/>
    <mergeCell ref="G17:H17"/>
    <mergeCell ref="B19:C19"/>
    <mergeCell ref="G19:H19"/>
    <mergeCell ref="B20:C20"/>
    <mergeCell ref="G20:H20"/>
    <mergeCell ref="B18:C18"/>
    <mergeCell ref="G18:H18"/>
    <mergeCell ref="B21:C21"/>
    <mergeCell ref="G21:H21"/>
    <mergeCell ref="B22:C22"/>
    <mergeCell ref="G22:H22"/>
    <mergeCell ref="A23:H23"/>
    <mergeCell ref="A24:A25"/>
    <mergeCell ref="B24:C24"/>
    <mergeCell ref="D24:D25"/>
    <mergeCell ref="E24:E25"/>
    <mergeCell ref="F24:F25"/>
    <mergeCell ref="G24:H25"/>
    <mergeCell ref="B25:C25"/>
    <mergeCell ref="B26:C26"/>
    <mergeCell ref="G26:H26"/>
    <mergeCell ref="B27:C27"/>
    <mergeCell ref="G27:H27"/>
    <mergeCell ref="B28:C28"/>
    <mergeCell ref="G28:H28"/>
    <mergeCell ref="B29:C29"/>
    <mergeCell ref="G29:H29"/>
    <mergeCell ref="B30:C30"/>
    <mergeCell ref="G30:H30"/>
    <mergeCell ref="A34:H34"/>
    <mergeCell ref="A49:F49"/>
    <mergeCell ref="G49:H49"/>
    <mergeCell ref="G35:H36"/>
    <mergeCell ref="B36:C36"/>
    <mergeCell ref="B47:C47"/>
    <mergeCell ref="G47:H47"/>
    <mergeCell ref="B48:C48"/>
    <mergeCell ref="G48:H48"/>
    <mergeCell ref="A35:A36"/>
    <mergeCell ref="B35:C35"/>
    <mergeCell ref="D35:D36"/>
    <mergeCell ref="E35:E36"/>
    <mergeCell ref="F35:F36"/>
  </mergeCells>
  <pageMargins left="0.36" right="0.36" top="0.75" bottom="0.75" header="0.3" footer="0.3"/>
  <colBreaks count="1" manualBreakCount="1">
    <brk id="8" max="1048575" man="1"/>
  </colBreaks>
  <drawing r:id="rId1"/>
</worksheet>
</file>

<file path=xl/worksheets/sheet8.xml><?xml version="1.0" encoding="utf-8"?>
<worksheet xmlns="http://schemas.openxmlformats.org/spreadsheetml/2006/main" xmlns:r="http://schemas.openxmlformats.org/officeDocument/2006/relationships">
  <dimension ref="A1:K41"/>
  <sheetViews>
    <sheetView showGridLines="0" zoomScale="130" zoomScaleNormal="130" zoomScaleSheetLayoutView="85" zoomScalePageLayoutView="130" workbookViewId="0">
      <selection activeCell="E45" sqref="E45"/>
    </sheetView>
  </sheetViews>
  <sheetFormatPr baseColWidth="10" defaultColWidth="10.85546875" defaultRowHeight="14.25"/>
  <cols>
    <col min="1" max="1" width="7.7109375" style="111" customWidth="1"/>
    <col min="2" max="2" width="46" style="111" customWidth="1"/>
    <col min="3" max="3" width="14.85546875" style="111" customWidth="1"/>
    <col min="4" max="4" width="20.140625" style="111" customWidth="1"/>
    <col min="5" max="5" width="19.85546875" style="111" customWidth="1"/>
    <col min="6" max="6" width="10.85546875" style="111"/>
    <col min="7" max="10" width="12.42578125" style="111" bestFit="1" customWidth="1"/>
    <col min="11" max="16384" width="10.85546875" style="111"/>
  </cols>
  <sheetData>
    <row r="1" spans="1:10" ht="15">
      <c r="A1" s="2240" t="s">
        <v>1612</v>
      </c>
      <c r="B1" s="2240"/>
      <c r="C1" s="2240"/>
      <c r="D1" s="2240"/>
      <c r="E1" s="2240"/>
      <c r="F1" s="156"/>
    </row>
    <row r="2" spans="1:10" ht="15">
      <c r="A2" s="2240" t="s">
        <v>619</v>
      </c>
      <c r="B2" s="2240"/>
      <c r="C2" s="2240"/>
      <c r="D2" s="2240"/>
      <c r="E2" s="2240"/>
      <c r="F2" s="157"/>
    </row>
    <row r="3" spans="1:10" ht="15" customHeight="1">
      <c r="A3" s="938" t="s">
        <v>2302</v>
      </c>
      <c r="B3" s="591"/>
      <c r="C3" s="2272" t="e">
        <f>+'BILAN ACTIF'!E3</f>
        <v>#REF!</v>
      </c>
      <c r="D3" s="2273"/>
      <c r="E3" s="2273"/>
      <c r="F3" s="162"/>
    </row>
    <row r="4" spans="1:10">
      <c r="A4" s="2252"/>
      <c r="B4" s="2252"/>
      <c r="C4" s="2250" t="s">
        <v>610</v>
      </c>
      <c r="D4" s="2250"/>
      <c r="E4" s="1197" t="e">
        <f>+'BILAN ACTIF'!F4</f>
        <v>#REF!</v>
      </c>
      <c r="F4" s="164"/>
    </row>
    <row r="5" spans="1:10" ht="15" customHeight="1">
      <c r="A5" s="936" t="s">
        <v>612</v>
      </c>
      <c r="B5" s="2251" t="e">
        <f>+'BILAN ACTIF'!C5</f>
        <v>#REF!</v>
      </c>
      <c r="C5" s="2252"/>
      <c r="D5" s="2252"/>
      <c r="E5" s="2252"/>
      <c r="F5" s="162"/>
    </row>
    <row r="6" spans="1:10" ht="23.25" customHeight="1">
      <c r="A6" s="936" t="str">
        <f>+'BILAN ACTIF'!A6</f>
        <v>N° d'immatriculation fiscale:</v>
      </c>
      <c r="B6" s="1197"/>
      <c r="C6" s="1199" t="str">
        <f>+'BILAN ACTIF'!E6</f>
        <v>Exercice clos le:</v>
      </c>
      <c r="D6" s="1198">
        <f>+'BILAN ACTIF'!F6</f>
        <v>0</v>
      </c>
      <c r="E6" s="921" t="s">
        <v>616</v>
      </c>
      <c r="F6" s="163"/>
    </row>
    <row r="7" spans="1:10" ht="15" thickBot="1"/>
    <row r="8" spans="1:10" ht="15" thickBot="1">
      <c r="A8" s="2265" t="s">
        <v>359</v>
      </c>
      <c r="B8" s="2268" t="s">
        <v>376</v>
      </c>
      <c r="C8" s="2268" t="s">
        <v>377</v>
      </c>
      <c r="D8" s="1292" t="s">
        <v>1695</v>
      </c>
      <c r="E8" s="1292" t="s">
        <v>1696</v>
      </c>
    </row>
    <row r="9" spans="1:10" ht="15" thickBot="1">
      <c r="A9" s="2266"/>
      <c r="B9" s="2269"/>
      <c r="C9" s="2271"/>
      <c r="D9" s="1293" t="s">
        <v>1691</v>
      </c>
      <c r="E9" s="1293" t="s">
        <v>1692</v>
      </c>
    </row>
    <row r="10" spans="1:10" ht="15" thickBot="1">
      <c r="A10" s="2267"/>
      <c r="B10" s="2270"/>
      <c r="C10" s="2270"/>
      <c r="D10" s="195" t="s">
        <v>380</v>
      </c>
      <c r="E10" s="195" t="s">
        <v>380</v>
      </c>
    </row>
    <row r="11" spans="1:10" ht="24.95" customHeight="1">
      <c r="A11" s="191" t="s">
        <v>433</v>
      </c>
      <c r="B11" s="182" t="s">
        <v>353</v>
      </c>
      <c r="C11" s="183">
        <v>13</v>
      </c>
      <c r="D11" s="184"/>
      <c r="E11" s="184"/>
    </row>
    <row r="12" spans="1:10" ht="24.95" customHeight="1">
      <c r="A12" s="182" t="s">
        <v>434</v>
      </c>
      <c r="B12" s="182" t="s">
        <v>411</v>
      </c>
      <c r="C12" s="183">
        <v>13</v>
      </c>
      <c r="D12" s="185"/>
      <c r="E12" s="185"/>
    </row>
    <row r="13" spans="1:10" ht="24.95" customHeight="1">
      <c r="A13" s="182" t="s">
        <v>435</v>
      </c>
      <c r="B13" s="182" t="s">
        <v>1699</v>
      </c>
      <c r="C13" s="183">
        <v>14</v>
      </c>
      <c r="D13" s="185"/>
      <c r="E13" s="185"/>
      <c r="H13" s="931"/>
      <c r="I13" s="931"/>
    </row>
    <row r="14" spans="1:10" ht="24.95" customHeight="1">
      <c r="A14" s="191" t="s">
        <v>436</v>
      </c>
      <c r="B14" s="182" t="s">
        <v>412</v>
      </c>
      <c r="C14" s="1264" t="s">
        <v>457</v>
      </c>
      <c r="D14" s="185"/>
      <c r="E14" s="185"/>
      <c r="H14" s="931"/>
      <c r="J14" s="931"/>
    </row>
    <row r="15" spans="1:10" ht="24.95" customHeight="1">
      <c r="A15" s="182" t="s">
        <v>437</v>
      </c>
      <c r="B15" s="182" t="s">
        <v>413</v>
      </c>
      <c r="C15" s="1264">
        <v>14</v>
      </c>
      <c r="D15" s="185"/>
      <c r="E15" s="185"/>
      <c r="I15" s="931"/>
    </row>
    <row r="16" spans="1:10" ht="24.95" customHeight="1">
      <c r="A16" s="182" t="s">
        <v>438</v>
      </c>
      <c r="B16" s="182" t="s">
        <v>971</v>
      </c>
      <c r="C16" s="1264">
        <v>14</v>
      </c>
      <c r="D16" s="1195"/>
      <c r="E16" s="185"/>
      <c r="H16" s="931"/>
      <c r="I16" s="931"/>
    </row>
    <row r="17" spans="1:11" ht="24.95" customHeight="1">
      <c r="A17" s="182" t="s">
        <v>439</v>
      </c>
      <c r="B17" s="182" t="s">
        <v>414</v>
      </c>
      <c r="C17" s="1264">
        <v>14</v>
      </c>
      <c r="D17" s="185"/>
      <c r="E17" s="185"/>
      <c r="H17" s="931"/>
      <c r="I17" s="931"/>
    </row>
    <row r="18" spans="1:11" ht="24.95" customHeight="1">
      <c r="A18" s="1296" t="s">
        <v>440</v>
      </c>
      <c r="B18" s="186" t="s">
        <v>415</v>
      </c>
      <c r="C18" s="1264"/>
      <c r="D18" s="185"/>
      <c r="E18" s="185"/>
      <c r="H18" s="931"/>
    </row>
    <row r="19" spans="1:11" ht="24.95" customHeight="1">
      <c r="A19" s="316" t="s">
        <v>1697</v>
      </c>
      <c r="B19" s="316" t="s">
        <v>416</v>
      </c>
      <c r="C19" s="1264">
        <v>15</v>
      </c>
      <c r="D19" s="1295"/>
      <c r="E19" s="1295"/>
      <c r="H19" s="931"/>
    </row>
    <row r="20" spans="1:11" ht="24.95" customHeight="1">
      <c r="A20" s="1300" t="s">
        <v>1698</v>
      </c>
      <c r="B20" s="1298" t="s">
        <v>417</v>
      </c>
      <c r="C20" s="1299">
        <v>15</v>
      </c>
      <c r="D20" s="1295"/>
      <c r="E20" s="1295"/>
      <c r="H20" s="931"/>
    </row>
    <row r="21" spans="1:11" ht="32.25" customHeight="1">
      <c r="A21" s="182" t="s">
        <v>441</v>
      </c>
      <c r="B21" s="1297" t="s">
        <v>418</v>
      </c>
      <c r="C21" s="204"/>
      <c r="D21" s="189"/>
      <c r="E21" s="189"/>
      <c r="H21" s="975"/>
      <c r="I21" s="931"/>
    </row>
    <row r="22" spans="1:11" ht="24.95" customHeight="1">
      <c r="A22" s="182" t="s">
        <v>442</v>
      </c>
      <c r="B22" s="190" t="s">
        <v>419</v>
      </c>
      <c r="C22" s="183">
        <v>16</v>
      </c>
      <c r="D22" s="185"/>
      <c r="E22" s="185"/>
      <c r="I22" s="931"/>
    </row>
    <row r="23" spans="1:11" ht="24.95" customHeight="1">
      <c r="A23" s="316" t="s">
        <v>1700</v>
      </c>
      <c r="B23" s="316" t="s">
        <v>1701</v>
      </c>
      <c r="C23" s="984">
        <v>16</v>
      </c>
      <c r="D23" s="1295"/>
      <c r="E23" s="1295"/>
      <c r="I23" s="931"/>
    </row>
    <row r="24" spans="1:11" ht="24.95" customHeight="1">
      <c r="A24" s="191" t="s">
        <v>443</v>
      </c>
      <c r="B24" s="187" t="s">
        <v>420</v>
      </c>
      <c r="C24" s="183">
        <v>16</v>
      </c>
      <c r="D24" s="185"/>
      <c r="E24" s="185"/>
      <c r="H24" s="975"/>
      <c r="I24" s="931"/>
    </row>
    <row r="25" spans="1:11" ht="30" customHeight="1">
      <c r="A25" s="182" t="s">
        <v>444</v>
      </c>
      <c r="B25" s="188" t="s">
        <v>421</v>
      </c>
      <c r="C25" s="204"/>
      <c r="D25" s="189"/>
      <c r="E25" s="189"/>
      <c r="I25" s="931"/>
      <c r="J25" s="931"/>
    </row>
    <row r="26" spans="1:11" ht="24.95" customHeight="1">
      <c r="A26" s="191" t="s">
        <v>445</v>
      </c>
      <c r="B26" s="192" t="s">
        <v>422</v>
      </c>
      <c r="C26" s="204"/>
      <c r="D26" s="189"/>
      <c r="E26" s="189"/>
      <c r="J26" s="931"/>
    </row>
    <row r="27" spans="1:11" ht="24.95" customHeight="1">
      <c r="A27" s="182" t="s">
        <v>446</v>
      </c>
      <c r="B27" s="190" t="s">
        <v>423</v>
      </c>
      <c r="C27" s="183">
        <v>5</v>
      </c>
      <c r="D27" s="185"/>
      <c r="E27" s="185"/>
      <c r="I27" s="931"/>
    </row>
    <row r="28" spans="1:11" ht="24.95" customHeight="1">
      <c r="A28" s="182" t="s">
        <v>447</v>
      </c>
      <c r="B28" s="182" t="s">
        <v>424</v>
      </c>
      <c r="C28" s="183">
        <v>7</v>
      </c>
      <c r="D28" s="185"/>
      <c r="E28" s="185"/>
      <c r="I28" s="931"/>
    </row>
    <row r="29" spans="1:11" ht="24.95" customHeight="1">
      <c r="A29" s="182" t="s">
        <v>448</v>
      </c>
      <c r="B29" s="182" t="s">
        <v>425</v>
      </c>
      <c r="C29" s="183">
        <v>17</v>
      </c>
      <c r="D29" s="987"/>
      <c r="E29" s="185"/>
      <c r="G29" s="931"/>
      <c r="H29" s="931"/>
      <c r="I29" s="931"/>
    </row>
    <row r="30" spans="1:11" ht="24.95" customHeight="1">
      <c r="A30" s="182" t="s">
        <v>449</v>
      </c>
      <c r="B30" s="182" t="s">
        <v>426</v>
      </c>
      <c r="C30" s="183">
        <v>18</v>
      </c>
      <c r="D30" s="987"/>
      <c r="E30" s="185"/>
      <c r="G30" s="931"/>
      <c r="H30" s="931"/>
      <c r="I30" s="931"/>
    </row>
    <row r="31" spans="1:11" ht="24.95" customHeight="1">
      <c r="A31" s="182" t="s">
        <v>450</v>
      </c>
      <c r="B31" s="182" t="s">
        <v>427</v>
      </c>
      <c r="C31" s="183">
        <v>19</v>
      </c>
      <c r="D31" s="987"/>
      <c r="E31" s="185"/>
      <c r="H31" s="931"/>
      <c r="I31" s="931"/>
      <c r="J31" s="931"/>
      <c r="K31" s="931"/>
    </row>
    <row r="32" spans="1:11" ht="24.95" customHeight="1">
      <c r="A32" s="182" t="s">
        <v>451</v>
      </c>
      <c r="B32" s="187" t="s">
        <v>428</v>
      </c>
      <c r="C32" s="183">
        <v>19</v>
      </c>
      <c r="D32" s="185"/>
      <c r="E32" s="185"/>
      <c r="H32" s="931"/>
      <c r="I32" s="931"/>
      <c r="J32" s="931"/>
      <c r="K32" s="931"/>
    </row>
    <row r="33" spans="1:11" ht="24.95" customHeight="1">
      <c r="A33" s="191" t="s">
        <v>452</v>
      </c>
      <c r="B33" s="192" t="s">
        <v>429</v>
      </c>
      <c r="C33" s="198"/>
      <c r="D33" s="189"/>
      <c r="E33" s="189"/>
      <c r="H33" s="931"/>
      <c r="I33" s="931"/>
      <c r="J33" s="931"/>
      <c r="K33" s="931"/>
    </row>
    <row r="34" spans="1:11" s="1304" customFormat="1" ht="30.75" customHeight="1">
      <c r="A34" s="1306" t="s">
        <v>1702</v>
      </c>
      <c r="B34" s="1302" t="s">
        <v>1703</v>
      </c>
      <c r="C34" s="1303">
        <v>20</v>
      </c>
      <c r="D34" s="985"/>
      <c r="E34" s="985"/>
      <c r="H34" s="1305"/>
      <c r="I34" s="1305"/>
      <c r="J34" s="1305"/>
      <c r="K34" s="1305"/>
    </row>
    <row r="35" spans="1:11" ht="27" customHeight="1">
      <c r="A35" s="1301" t="s">
        <v>453</v>
      </c>
      <c r="B35" s="317" t="s">
        <v>430</v>
      </c>
      <c r="C35" s="984">
        <v>20</v>
      </c>
      <c r="D35" s="985"/>
      <c r="E35" s="985"/>
      <c r="H35" s="931"/>
      <c r="I35" s="931"/>
      <c r="J35" s="931"/>
      <c r="K35" s="931"/>
    </row>
    <row r="36" spans="1:11" ht="24.95" customHeight="1">
      <c r="A36" s="191" t="s">
        <v>454</v>
      </c>
      <c r="B36" s="199" t="s">
        <v>431</v>
      </c>
      <c r="C36" s="198"/>
      <c r="D36" s="200"/>
      <c r="E36" s="200"/>
      <c r="H36" s="931"/>
      <c r="I36" s="931"/>
      <c r="J36" s="931"/>
      <c r="K36" s="931"/>
    </row>
    <row r="37" spans="1:11" ht="24.95" customHeight="1" thickBot="1">
      <c r="A37" s="182" t="s">
        <v>455</v>
      </c>
      <c r="B37" s="986" t="s">
        <v>432</v>
      </c>
      <c r="C37" s="1294">
        <v>12</v>
      </c>
      <c r="D37" s="184"/>
      <c r="E37" s="184"/>
      <c r="I37" s="931"/>
      <c r="J37" s="931"/>
      <c r="K37" s="931"/>
    </row>
    <row r="38" spans="1:11" ht="24.95" customHeight="1" thickBot="1">
      <c r="A38" s="1307" t="s">
        <v>456</v>
      </c>
      <c r="B38" s="193" t="s">
        <v>620</v>
      </c>
      <c r="C38" s="193"/>
      <c r="D38" s="194"/>
      <c r="E38" s="194"/>
    </row>
    <row r="41" spans="1:11">
      <c r="D41" s="931"/>
      <c r="E41" s="931"/>
    </row>
  </sheetData>
  <mergeCells count="9">
    <mergeCell ref="A1:E1"/>
    <mergeCell ref="A2:E2"/>
    <mergeCell ref="A8:A10"/>
    <mergeCell ref="B8:B10"/>
    <mergeCell ref="C8:C10"/>
    <mergeCell ref="C3:E3"/>
    <mergeCell ref="A4:B4"/>
    <mergeCell ref="C4:D4"/>
    <mergeCell ref="B5:E5"/>
  </mergeCells>
  <phoneticPr fontId="112" type="noConversion"/>
  <printOptions horizontalCentered="1"/>
  <pageMargins left="0.59055118110236227" right="0" top="0.78740157480314965" bottom="0.98425196850393704" header="0.51181102362204722" footer="0.51181102362204722"/>
  <pageSetup paperSize="9" scale="80" orientation="portrait" horizontalDpi="1200" verticalDpi="1200" r:id="rId1"/>
  <rowBreaks count="1" manualBreakCount="1">
    <brk id="40" max="16383" man="1"/>
  </rowBreaks>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sheetPr>
    <tabColor rgb="FF92D050"/>
  </sheetPr>
  <dimension ref="A1:H39"/>
  <sheetViews>
    <sheetView showGridLines="0" zoomScale="115" zoomScaleNormal="115" zoomScalePageLayoutView="115" workbookViewId="0">
      <selection activeCell="I18" sqref="I18"/>
    </sheetView>
  </sheetViews>
  <sheetFormatPr baseColWidth="10" defaultRowHeight="12.75"/>
  <cols>
    <col min="1" max="1" width="22.140625" style="1967" customWidth="1"/>
    <col min="2" max="2" width="20.7109375" style="1967" customWidth="1"/>
    <col min="3" max="6" width="14.28515625" style="1967" customWidth="1"/>
    <col min="7" max="8" width="24.140625" style="1967" customWidth="1"/>
    <col min="9" max="259" width="11.42578125" style="1967"/>
    <col min="260" max="261" width="20.7109375" style="1967" customWidth="1"/>
    <col min="262" max="262" width="51.42578125" style="1967" customWidth="1"/>
    <col min="263" max="264" width="24.140625" style="1967" customWidth="1"/>
    <col min="265" max="515" width="11.42578125" style="1967"/>
    <col min="516" max="517" width="20.7109375" style="1967" customWidth="1"/>
    <col min="518" max="518" width="51.42578125" style="1967" customWidth="1"/>
    <col min="519" max="520" width="24.140625" style="1967" customWidth="1"/>
    <col min="521" max="771" width="11.42578125" style="1967"/>
    <col min="772" max="773" width="20.7109375" style="1967" customWidth="1"/>
    <col min="774" max="774" width="51.42578125" style="1967" customWidth="1"/>
    <col min="775" max="776" width="24.140625" style="1967" customWidth="1"/>
    <col min="777" max="1027" width="11.42578125" style="1967"/>
    <col min="1028" max="1029" width="20.7109375" style="1967" customWidth="1"/>
    <col min="1030" max="1030" width="51.42578125" style="1967" customWidth="1"/>
    <col min="1031" max="1032" width="24.140625" style="1967" customWidth="1"/>
    <col min="1033" max="1283" width="11.42578125" style="1967"/>
    <col min="1284" max="1285" width="20.7109375" style="1967" customWidth="1"/>
    <col min="1286" max="1286" width="51.42578125" style="1967" customWidth="1"/>
    <col min="1287" max="1288" width="24.140625" style="1967" customWidth="1"/>
    <col min="1289" max="1539" width="11.42578125" style="1967"/>
    <col min="1540" max="1541" width="20.7109375" style="1967" customWidth="1"/>
    <col min="1542" max="1542" width="51.42578125" style="1967" customWidth="1"/>
    <col min="1543" max="1544" width="24.140625" style="1967" customWidth="1"/>
    <col min="1545" max="1795" width="11.42578125" style="1967"/>
    <col min="1796" max="1797" width="20.7109375" style="1967" customWidth="1"/>
    <col min="1798" max="1798" width="51.42578125" style="1967" customWidth="1"/>
    <col min="1799" max="1800" width="24.140625" style="1967" customWidth="1"/>
    <col min="1801" max="2051" width="11.42578125" style="1967"/>
    <col min="2052" max="2053" width="20.7109375" style="1967" customWidth="1"/>
    <col min="2054" max="2054" width="51.42578125" style="1967" customWidth="1"/>
    <col min="2055" max="2056" width="24.140625" style="1967" customWidth="1"/>
    <col min="2057" max="2307" width="11.42578125" style="1967"/>
    <col min="2308" max="2309" width="20.7109375" style="1967" customWidth="1"/>
    <col min="2310" max="2310" width="51.42578125" style="1967" customWidth="1"/>
    <col min="2311" max="2312" width="24.140625" style="1967" customWidth="1"/>
    <col min="2313" max="2563" width="11.42578125" style="1967"/>
    <col min="2564" max="2565" width="20.7109375" style="1967" customWidth="1"/>
    <col min="2566" max="2566" width="51.42578125" style="1967" customWidth="1"/>
    <col min="2567" max="2568" width="24.140625" style="1967" customWidth="1"/>
    <col min="2569" max="2819" width="11.42578125" style="1967"/>
    <col min="2820" max="2821" width="20.7109375" style="1967" customWidth="1"/>
    <col min="2822" max="2822" width="51.42578125" style="1967" customWidth="1"/>
    <col min="2823" max="2824" width="24.140625" style="1967" customWidth="1"/>
    <col min="2825" max="3075" width="11.42578125" style="1967"/>
    <col min="3076" max="3077" width="20.7109375" style="1967" customWidth="1"/>
    <col min="3078" max="3078" width="51.42578125" style="1967" customWidth="1"/>
    <col min="3079" max="3080" width="24.140625" style="1967" customWidth="1"/>
    <col min="3081" max="3331" width="11.42578125" style="1967"/>
    <col min="3332" max="3333" width="20.7109375" style="1967" customWidth="1"/>
    <col min="3334" max="3334" width="51.42578125" style="1967" customWidth="1"/>
    <col min="3335" max="3336" width="24.140625" style="1967" customWidth="1"/>
    <col min="3337" max="3587" width="11.42578125" style="1967"/>
    <col min="3588" max="3589" width="20.7109375" style="1967" customWidth="1"/>
    <col min="3590" max="3590" width="51.42578125" style="1967" customWidth="1"/>
    <col min="3591" max="3592" width="24.140625" style="1967" customWidth="1"/>
    <col min="3593" max="3843" width="11.42578125" style="1967"/>
    <col min="3844" max="3845" width="20.7109375" style="1967" customWidth="1"/>
    <col min="3846" max="3846" width="51.42578125" style="1967" customWidth="1"/>
    <col min="3847" max="3848" width="24.140625" style="1967" customWidth="1"/>
    <col min="3849" max="4099" width="11.42578125" style="1967"/>
    <col min="4100" max="4101" width="20.7109375" style="1967" customWidth="1"/>
    <col min="4102" max="4102" width="51.42578125" style="1967" customWidth="1"/>
    <col min="4103" max="4104" width="24.140625" style="1967" customWidth="1"/>
    <col min="4105" max="4355" width="11.42578125" style="1967"/>
    <col min="4356" max="4357" width="20.7109375" style="1967" customWidth="1"/>
    <col min="4358" max="4358" width="51.42578125" style="1967" customWidth="1"/>
    <col min="4359" max="4360" width="24.140625" style="1967" customWidth="1"/>
    <col min="4361" max="4611" width="11.42578125" style="1967"/>
    <col min="4612" max="4613" width="20.7109375" style="1967" customWidth="1"/>
    <col min="4614" max="4614" width="51.42578125" style="1967" customWidth="1"/>
    <col min="4615" max="4616" width="24.140625" style="1967" customWidth="1"/>
    <col min="4617" max="4867" width="11.42578125" style="1967"/>
    <col min="4868" max="4869" width="20.7109375" style="1967" customWidth="1"/>
    <col min="4870" max="4870" width="51.42578125" style="1967" customWidth="1"/>
    <col min="4871" max="4872" width="24.140625" style="1967" customWidth="1"/>
    <col min="4873" max="5123" width="11.42578125" style="1967"/>
    <col min="5124" max="5125" width="20.7109375" style="1967" customWidth="1"/>
    <col min="5126" max="5126" width="51.42578125" style="1967" customWidth="1"/>
    <col min="5127" max="5128" width="24.140625" style="1967" customWidth="1"/>
    <col min="5129" max="5379" width="11.42578125" style="1967"/>
    <col min="5380" max="5381" width="20.7109375" style="1967" customWidth="1"/>
    <col min="5382" max="5382" width="51.42578125" style="1967" customWidth="1"/>
    <col min="5383" max="5384" width="24.140625" style="1967" customWidth="1"/>
    <col min="5385" max="5635" width="11.42578125" style="1967"/>
    <col min="5636" max="5637" width="20.7109375" style="1967" customWidth="1"/>
    <col min="5638" max="5638" width="51.42578125" style="1967" customWidth="1"/>
    <col min="5639" max="5640" width="24.140625" style="1967" customWidth="1"/>
    <col min="5641" max="5891" width="11.42578125" style="1967"/>
    <col min="5892" max="5893" width="20.7109375" style="1967" customWidth="1"/>
    <col min="5894" max="5894" width="51.42578125" style="1967" customWidth="1"/>
    <col min="5895" max="5896" width="24.140625" style="1967" customWidth="1"/>
    <col min="5897" max="6147" width="11.42578125" style="1967"/>
    <col min="6148" max="6149" width="20.7109375" style="1967" customWidth="1"/>
    <col min="6150" max="6150" width="51.42578125" style="1967" customWidth="1"/>
    <col min="6151" max="6152" width="24.140625" style="1967" customWidth="1"/>
    <col min="6153" max="6403" width="11.42578125" style="1967"/>
    <col min="6404" max="6405" width="20.7109375" style="1967" customWidth="1"/>
    <col min="6406" max="6406" width="51.42578125" style="1967" customWidth="1"/>
    <col min="6407" max="6408" width="24.140625" style="1967" customWidth="1"/>
    <col min="6409" max="6659" width="11.42578125" style="1967"/>
    <col min="6660" max="6661" width="20.7109375" style="1967" customWidth="1"/>
    <col min="6662" max="6662" width="51.42578125" style="1967" customWidth="1"/>
    <col min="6663" max="6664" width="24.140625" style="1967" customWidth="1"/>
    <col min="6665" max="6915" width="11.42578125" style="1967"/>
    <col min="6916" max="6917" width="20.7109375" style="1967" customWidth="1"/>
    <col min="6918" max="6918" width="51.42578125" style="1967" customWidth="1"/>
    <col min="6919" max="6920" width="24.140625" style="1967" customWidth="1"/>
    <col min="6921" max="7171" width="11.42578125" style="1967"/>
    <col min="7172" max="7173" width="20.7109375" style="1967" customWidth="1"/>
    <col min="7174" max="7174" width="51.42578125" style="1967" customWidth="1"/>
    <col min="7175" max="7176" width="24.140625" style="1967" customWidth="1"/>
    <col min="7177" max="7427" width="11.42578125" style="1967"/>
    <col min="7428" max="7429" width="20.7109375" style="1967" customWidth="1"/>
    <col min="7430" max="7430" width="51.42578125" style="1967" customWidth="1"/>
    <col min="7431" max="7432" width="24.140625" style="1967" customWidth="1"/>
    <col min="7433" max="7683" width="11.42578125" style="1967"/>
    <col min="7684" max="7685" width="20.7109375" style="1967" customWidth="1"/>
    <col min="7686" max="7686" width="51.42578125" style="1967" customWidth="1"/>
    <col min="7687" max="7688" width="24.140625" style="1967" customWidth="1"/>
    <col min="7689" max="7939" width="11.42578125" style="1967"/>
    <col min="7940" max="7941" width="20.7109375" style="1967" customWidth="1"/>
    <col min="7942" max="7942" width="51.42578125" style="1967" customWidth="1"/>
    <col min="7943" max="7944" width="24.140625" style="1967" customWidth="1"/>
    <col min="7945" max="8195" width="11.42578125" style="1967"/>
    <col min="8196" max="8197" width="20.7109375" style="1967" customWidth="1"/>
    <col min="8198" max="8198" width="51.42578125" style="1967" customWidth="1"/>
    <col min="8199" max="8200" width="24.140625" style="1967" customWidth="1"/>
    <col min="8201" max="8451" width="11.42578125" style="1967"/>
    <col min="8452" max="8453" width="20.7109375" style="1967" customWidth="1"/>
    <col min="8454" max="8454" width="51.42578125" style="1967" customWidth="1"/>
    <col min="8455" max="8456" width="24.140625" style="1967" customWidth="1"/>
    <col min="8457" max="8707" width="11.42578125" style="1967"/>
    <col min="8708" max="8709" width="20.7109375" style="1967" customWidth="1"/>
    <col min="8710" max="8710" width="51.42578125" style="1967" customWidth="1"/>
    <col min="8711" max="8712" width="24.140625" style="1967" customWidth="1"/>
    <col min="8713" max="8963" width="11.42578125" style="1967"/>
    <col min="8964" max="8965" width="20.7109375" style="1967" customWidth="1"/>
    <col min="8966" max="8966" width="51.42578125" style="1967" customWidth="1"/>
    <col min="8967" max="8968" width="24.140625" style="1967" customWidth="1"/>
    <col min="8969" max="9219" width="11.42578125" style="1967"/>
    <col min="9220" max="9221" width="20.7109375" style="1967" customWidth="1"/>
    <col min="9222" max="9222" width="51.42578125" style="1967" customWidth="1"/>
    <col min="9223" max="9224" width="24.140625" style="1967" customWidth="1"/>
    <col min="9225" max="9475" width="11.42578125" style="1967"/>
    <col min="9476" max="9477" width="20.7109375" style="1967" customWidth="1"/>
    <col min="9478" max="9478" width="51.42578125" style="1967" customWidth="1"/>
    <col min="9479" max="9480" width="24.140625" style="1967" customWidth="1"/>
    <col min="9481" max="9731" width="11.42578125" style="1967"/>
    <col min="9732" max="9733" width="20.7109375" style="1967" customWidth="1"/>
    <col min="9734" max="9734" width="51.42578125" style="1967" customWidth="1"/>
    <col min="9735" max="9736" width="24.140625" style="1967" customWidth="1"/>
    <col min="9737" max="9987" width="11.42578125" style="1967"/>
    <col min="9988" max="9989" width="20.7109375" style="1967" customWidth="1"/>
    <col min="9990" max="9990" width="51.42578125" style="1967" customWidth="1"/>
    <col min="9991" max="9992" width="24.140625" style="1967" customWidth="1"/>
    <col min="9993" max="10243" width="11.42578125" style="1967"/>
    <col min="10244" max="10245" width="20.7109375" style="1967" customWidth="1"/>
    <col min="10246" max="10246" width="51.42578125" style="1967" customWidth="1"/>
    <col min="10247" max="10248" width="24.140625" style="1967" customWidth="1"/>
    <col min="10249" max="10499" width="11.42578125" style="1967"/>
    <col min="10500" max="10501" width="20.7109375" style="1967" customWidth="1"/>
    <col min="10502" max="10502" width="51.42578125" style="1967" customWidth="1"/>
    <col min="10503" max="10504" width="24.140625" style="1967" customWidth="1"/>
    <col min="10505" max="10755" width="11.42578125" style="1967"/>
    <col min="10756" max="10757" width="20.7109375" style="1967" customWidth="1"/>
    <col min="10758" max="10758" width="51.42578125" style="1967" customWidth="1"/>
    <col min="10759" max="10760" width="24.140625" style="1967" customWidth="1"/>
    <col min="10761" max="11011" width="11.42578125" style="1967"/>
    <col min="11012" max="11013" width="20.7109375" style="1967" customWidth="1"/>
    <col min="11014" max="11014" width="51.42578125" style="1967" customWidth="1"/>
    <col min="11015" max="11016" width="24.140625" style="1967" customWidth="1"/>
    <col min="11017" max="11267" width="11.42578125" style="1967"/>
    <col min="11268" max="11269" width="20.7109375" style="1967" customWidth="1"/>
    <col min="11270" max="11270" width="51.42578125" style="1967" customWidth="1"/>
    <col min="11271" max="11272" width="24.140625" style="1967" customWidth="1"/>
    <col min="11273" max="11523" width="11.42578125" style="1967"/>
    <col min="11524" max="11525" width="20.7109375" style="1967" customWidth="1"/>
    <col min="11526" max="11526" width="51.42578125" style="1967" customWidth="1"/>
    <col min="11527" max="11528" width="24.140625" style="1967" customWidth="1"/>
    <col min="11529" max="11779" width="11.42578125" style="1967"/>
    <col min="11780" max="11781" width="20.7109375" style="1967" customWidth="1"/>
    <col min="11782" max="11782" width="51.42578125" style="1967" customWidth="1"/>
    <col min="11783" max="11784" width="24.140625" style="1967" customWidth="1"/>
    <col min="11785" max="12035" width="11.42578125" style="1967"/>
    <col min="12036" max="12037" width="20.7109375" style="1967" customWidth="1"/>
    <col min="12038" max="12038" width="51.42578125" style="1967" customWidth="1"/>
    <col min="12039" max="12040" width="24.140625" style="1967" customWidth="1"/>
    <col min="12041" max="12291" width="11.42578125" style="1967"/>
    <col min="12292" max="12293" width="20.7109375" style="1967" customWidth="1"/>
    <col min="12294" max="12294" width="51.42578125" style="1967" customWidth="1"/>
    <col min="12295" max="12296" width="24.140625" style="1967" customWidth="1"/>
    <col min="12297" max="12547" width="11.42578125" style="1967"/>
    <col min="12548" max="12549" width="20.7109375" style="1967" customWidth="1"/>
    <col min="12550" max="12550" width="51.42578125" style="1967" customWidth="1"/>
    <col min="12551" max="12552" width="24.140625" style="1967" customWidth="1"/>
    <col min="12553" max="12803" width="11.42578125" style="1967"/>
    <col min="12804" max="12805" width="20.7109375" style="1967" customWidth="1"/>
    <col min="12806" max="12806" width="51.42578125" style="1967" customWidth="1"/>
    <col min="12807" max="12808" width="24.140625" style="1967" customWidth="1"/>
    <col min="12809" max="13059" width="11.42578125" style="1967"/>
    <col min="13060" max="13061" width="20.7109375" style="1967" customWidth="1"/>
    <col min="13062" max="13062" width="51.42578125" style="1967" customWidth="1"/>
    <col min="13063" max="13064" width="24.140625" style="1967" customWidth="1"/>
    <col min="13065" max="13315" width="11.42578125" style="1967"/>
    <col min="13316" max="13317" width="20.7109375" style="1967" customWidth="1"/>
    <col min="13318" max="13318" width="51.42578125" style="1967" customWidth="1"/>
    <col min="13319" max="13320" width="24.140625" style="1967" customWidth="1"/>
    <col min="13321" max="13571" width="11.42578125" style="1967"/>
    <col min="13572" max="13573" width="20.7109375" style="1967" customWidth="1"/>
    <col min="13574" max="13574" width="51.42578125" style="1967" customWidth="1"/>
    <col min="13575" max="13576" width="24.140625" style="1967" customWidth="1"/>
    <col min="13577" max="13827" width="11.42578125" style="1967"/>
    <col min="13828" max="13829" width="20.7109375" style="1967" customWidth="1"/>
    <col min="13830" max="13830" width="51.42578125" style="1967" customWidth="1"/>
    <col min="13831" max="13832" width="24.140625" style="1967" customWidth="1"/>
    <col min="13833" max="14083" width="11.42578125" style="1967"/>
    <col min="14084" max="14085" width="20.7109375" style="1967" customWidth="1"/>
    <col min="14086" max="14086" width="51.42578125" style="1967" customWidth="1"/>
    <col min="14087" max="14088" width="24.140625" style="1967" customWidth="1"/>
    <col min="14089" max="14339" width="11.42578125" style="1967"/>
    <col min="14340" max="14341" width="20.7109375" style="1967" customWidth="1"/>
    <col min="14342" max="14342" width="51.42578125" style="1967" customWidth="1"/>
    <col min="14343" max="14344" width="24.140625" style="1967" customWidth="1"/>
    <col min="14345" max="14595" width="11.42578125" style="1967"/>
    <col min="14596" max="14597" width="20.7109375" style="1967" customWidth="1"/>
    <col min="14598" max="14598" width="51.42578125" style="1967" customWidth="1"/>
    <col min="14599" max="14600" width="24.140625" style="1967" customWidth="1"/>
    <col min="14601" max="14851" width="11.42578125" style="1967"/>
    <col min="14852" max="14853" width="20.7109375" style="1967" customWidth="1"/>
    <col min="14854" max="14854" width="51.42578125" style="1967" customWidth="1"/>
    <col min="14855" max="14856" width="24.140625" style="1967" customWidth="1"/>
    <col min="14857" max="15107" width="11.42578125" style="1967"/>
    <col min="15108" max="15109" width="20.7109375" style="1967" customWidth="1"/>
    <col min="15110" max="15110" width="51.42578125" style="1967" customWidth="1"/>
    <col min="15111" max="15112" width="24.140625" style="1967" customWidth="1"/>
    <col min="15113" max="15363" width="11.42578125" style="1967"/>
    <col min="15364" max="15365" width="20.7109375" style="1967" customWidth="1"/>
    <col min="15366" max="15366" width="51.42578125" style="1967" customWidth="1"/>
    <col min="15367" max="15368" width="24.140625" style="1967" customWidth="1"/>
    <col min="15369" max="15619" width="11.42578125" style="1967"/>
    <col min="15620" max="15621" width="20.7109375" style="1967" customWidth="1"/>
    <col min="15622" max="15622" width="51.42578125" style="1967" customWidth="1"/>
    <col min="15623" max="15624" width="24.140625" style="1967" customWidth="1"/>
    <col min="15625" max="15875" width="11.42578125" style="1967"/>
    <col min="15876" max="15877" width="20.7109375" style="1967" customWidth="1"/>
    <col min="15878" max="15878" width="51.42578125" style="1967" customWidth="1"/>
    <col min="15879" max="15880" width="24.140625" style="1967" customWidth="1"/>
    <col min="15881" max="16131" width="11.42578125" style="1967"/>
    <col min="16132" max="16133" width="20.7109375" style="1967" customWidth="1"/>
    <col min="16134" max="16134" width="51.42578125" style="1967" customWidth="1"/>
    <col min="16135" max="16136" width="24.140625" style="1967" customWidth="1"/>
    <col min="16137" max="16384" width="11.42578125" style="1967"/>
  </cols>
  <sheetData>
    <row r="1" spans="1:8" s="1452" customFormat="1" ht="11.25" customHeight="1">
      <c r="A1" s="3135">
        <v>80</v>
      </c>
      <c r="B1" s="3135"/>
      <c r="C1" s="3135"/>
      <c r="D1" s="3135"/>
      <c r="E1" s="3135"/>
      <c r="F1" s="3135"/>
      <c r="G1" s="3135"/>
      <c r="H1" s="3135"/>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s="1452" customFormat="1" ht="11.25" customHeight="1"/>
    <row r="9" spans="1:8" s="1452" customFormat="1" ht="11.25" customHeight="1">
      <c r="A9" s="3239" t="str">
        <f>+'P 79 TVS'!A9:H9</f>
        <v>ETAT COMPLEMENTAIRE DU COMMISSARIAT DES IMPOTS / COMPTABILITE NATIONALE</v>
      </c>
      <c r="B9" s="3240"/>
      <c r="C9" s="3240"/>
      <c r="D9" s="3240"/>
      <c r="E9" s="3240"/>
      <c r="F9" s="3240"/>
      <c r="G9" s="3240"/>
      <c r="H9" s="3241"/>
    </row>
    <row r="10" spans="1:8" s="1741" customFormat="1"/>
    <row r="11" spans="1:8" s="1741" customFormat="1" ht="18.75" customHeight="1">
      <c r="C11" s="2020" t="s">
        <v>1866</v>
      </c>
      <c r="D11" s="2020"/>
      <c r="E11" s="2020"/>
      <c r="F11" s="2020"/>
    </row>
    <row r="12" spans="1:8" s="1741" customFormat="1"/>
    <row r="13" spans="1:8" s="1741" customFormat="1"/>
    <row r="14" spans="1:8" s="1742" customFormat="1" ht="38.25">
      <c r="A14" s="2021" t="s">
        <v>2293</v>
      </c>
      <c r="B14" s="2021" t="s">
        <v>2294</v>
      </c>
      <c r="C14" s="3421" t="s">
        <v>1867</v>
      </c>
      <c r="D14" s="3422"/>
      <c r="E14" s="3422"/>
      <c r="F14" s="3423"/>
      <c r="G14" s="2021" t="s">
        <v>1868</v>
      </c>
      <c r="H14" s="2021" t="s">
        <v>1869</v>
      </c>
    </row>
    <row r="15" spans="1:8" s="1741" customFormat="1" ht="20.100000000000001" customHeight="1">
      <c r="A15" s="2022"/>
      <c r="B15" s="2022"/>
      <c r="C15" s="3418"/>
      <c r="D15" s="3419"/>
      <c r="E15" s="3419"/>
      <c r="F15" s="3420"/>
      <c r="G15" s="2022"/>
      <c r="H15" s="2022"/>
    </row>
    <row r="16" spans="1:8" s="1741" customFormat="1" ht="20.100000000000001" customHeight="1">
      <c r="A16" s="2022"/>
      <c r="B16" s="2022"/>
      <c r="C16" s="3418"/>
      <c r="D16" s="3419"/>
      <c r="E16" s="3419"/>
      <c r="F16" s="3420"/>
      <c r="G16" s="2022"/>
      <c r="H16" s="2022"/>
    </row>
    <row r="17" spans="1:8" s="1741" customFormat="1" ht="20.100000000000001" customHeight="1">
      <c r="A17" s="2022"/>
      <c r="B17" s="2022"/>
      <c r="C17" s="3418"/>
      <c r="D17" s="3419"/>
      <c r="E17" s="3419"/>
      <c r="F17" s="3420"/>
      <c r="G17" s="2022"/>
      <c r="H17" s="2022"/>
    </row>
    <row r="18" spans="1:8" s="1741" customFormat="1" ht="20.100000000000001" customHeight="1">
      <c r="A18" s="2022"/>
      <c r="B18" s="2022"/>
      <c r="C18" s="3418"/>
      <c r="D18" s="3419"/>
      <c r="E18" s="3419"/>
      <c r="F18" s="3420"/>
      <c r="G18" s="2022"/>
      <c r="H18" s="2022"/>
    </row>
    <row r="19" spans="1:8" s="1741" customFormat="1" ht="20.100000000000001" customHeight="1">
      <c r="A19" s="2022"/>
      <c r="B19" s="2022"/>
      <c r="C19" s="3418"/>
      <c r="D19" s="3419"/>
      <c r="E19" s="3419"/>
      <c r="F19" s="3420"/>
      <c r="G19" s="2022"/>
      <c r="H19" s="2022"/>
    </row>
    <row r="20" spans="1:8" s="1741" customFormat="1" ht="20.100000000000001" customHeight="1">
      <c r="A20" s="2022"/>
      <c r="B20" s="2022"/>
      <c r="C20" s="3418"/>
      <c r="D20" s="3419"/>
      <c r="E20" s="3419"/>
      <c r="F20" s="3420"/>
      <c r="G20" s="2022"/>
      <c r="H20" s="2022"/>
    </row>
    <row r="21" spans="1:8" s="1741" customFormat="1" ht="20.100000000000001" customHeight="1">
      <c r="A21" s="2022"/>
      <c r="B21" s="2022"/>
      <c r="C21" s="3418"/>
      <c r="D21" s="3419"/>
      <c r="E21" s="3419"/>
      <c r="F21" s="3420"/>
      <c r="G21" s="2022"/>
      <c r="H21" s="2022"/>
    </row>
    <row r="22" spans="1:8" s="1741" customFormat="1" ht="20.100000000000001" customHeight="1">
      <c r="A22" s="2022"/>
      <c r="B22" s="2022"/>
      <c r="C22" s="3418"/>
      <c r="D22" s="3419"/>
      <c r="E22" s="3419"/>
      <c r="F22" s="3420"/>
      <c r="G22" s="2022"/>
      <c r="H22" s="2022"/>
    </row>
    <row r="23" spans="1:8" s="1741" customFormat="1" ht="20.100000000000001" customHeight="1">
      <c r="A23" s="2022"/>
      <c r="B23" s="2022"/>
      <c r="C23" s="3418"/>
      <c r="D23" s="3419"/>
      <c r="E23" s="3419"/>
      <c r="F23" s="3420"/>
      <c r="G23" s="2022"/>
      <c r="H23" s="2022"/>
    </row>
    <row r="24" spans="1:8" s="1741" customFormat="1" ht="20.100000000000001" customHeight="1">
      <c r="A24" s="2022"/>
      <c r="B24" s="2022"/>
      <c r="C24" s="3418"/>
      <c r="D24" s="3419"/>
      <c r="E24" s="3419"/>
      <c r="F24" s="3420"/>
      <c r="G24" s="2022"/>
      <c r="H24" s="2022"/>
    </row>
    <row r="25" spans="1:8" s="1741" customFormat="1" ht="20.100000000000001" customHeight="1">
      <c r="A25" s="2022"/>
      <c r="B25" s="2022"/>
      <c r="C25" s="3418"/>
      <c r="D25" s="3419"/>
      <c r="E25" s="3419"/>
      <c r="F25" s="3420"/>
      <c r="G25" s="2022"/>
      <c r="H25" s="2022"/>
    </row>
    <row r="26" spans="1:8" s="1741" customFormat="1" ht="20.100000000000001" customHeight="1">
      <c r="A26" s="2022"/>
      <c r="B26" s="2022"/>
      <c r="C26" s="3418"/>
      <c r="D26" s="3419"/>
      <c r="E26" s="3419"/>
      <c r="F26" s="3420"/>
      <c r="G26" s="2022"/>
      <c r="H26" s="2022"/>
    </row>
    <row r="27" spans="1:8" s="1741" customFormat="1" ht="20.100000000000001" customHeight="1">
      <c r="A27" s="2022"/>
      <c r="B27" s="2022"/>
      <c r="C27" s="3418"/>
      <c r="D27" s="3419"/>
      <c r="E27" s="3419"/>
      <c r="F27" s="3420"/>
      <c r="G27" s="2022"/>
      <c r="H27" s="2022"/>
    </row>
    <row r="28" spans="1:8" s="1741" customFormat="1" ht="20.100000000000001" customHeight="1">
      <c r="A28" s="2022"/>
      <c r="B28" s="2022"/>
      <c r="C28" s="3418"/>
      <c r="D28" s="3419"/>
      <c r="E28" s="3419"/>
      <c r="F28" s="3420"/>
      <c r="G28" s="2022"/>
      <c r="H28" s="2022"/>
    </row>
    <row r="29" spans="1:8" s="1741" customFormat="1" ht="20.100000000000001" customHeight="1">
      <c r="A29" s="2022"/>
      <c r="B29" s="2022"/>
      <c r="C29" s="3418"/>
      <c r="D29" s="3419"/>
      <c r="E29" s="3419"/>
      <c r="F29" s="3420"/>
      <c r="G29" s="2022"/>
      <c r="H29" s="2022"/>
    </row>
    <row r="30" spans="1:8" s="1741" customFormat="1" ht="20.100000000000001" customHeight="1">
      <c r="A30" s="2022"/>
      <c r="B30" s="2022"/>
      <c r="C30" s="3418"/>
      <c r="D30" s="3419"/>
      <c r="E30" s="3419"/>
      <c r="F30" s="3420"/>
      <c r="G30" s="2022"/>
      <c r="H30" s="2022"/>
    </row>
    <row r="31" spans="1:8" s="1741" customFormat="1" ht="20.100000000000001" customHeight="1">
      <c r="A31" s="2022"/>
      <c r="B31" s="2022"/>
      <c r="C31" s="3418"/>
      <c r="D31" s="3419"/>
      <c r="E31" s="3419"/>
      <c r="F31" s="3420"/>
      <c r="G31" s="2022"/>
      <c r="H31" s="2022"/>
    </row>
    <row r="32" spans="1:8" s="1741" customFormat="1" ht="20.100000000000001" customHeight="1">
      <c r="A32" s="2022"/>
      <c r="B32" s="2022"/>
      <c r="C32" s="3418"/>
      <c r="D32" s="3419"/>
      <c r="E32" s="3419"/>
      <c r="F32" s="3420"/>
      <c r="G32" s="2022"/>
      <c r="H32" s="2022"/>
    </row>
    <row r="33" s="1741" customFormat="1"/>
    <row r="34" s="1741" customFormat="1"/>
    <row r="35" s="1741" customFormat="1"/>
    <row r="36" s="1741" customFormat="1"/>
    <row r="37" s="1741" customFormat="1"/>
    <row r="38" s="1741" customFormat="1"/>
    <row r="39" s="1741" customFormat="1"/>
  </sheetData>
  <sheetProtection selectLockedCells="1" selectUnlockedCells="1"/>
  <mergeCells count="21">
    <mergeCell ref="C23:F23"/>
    <mergeCell ref="A1:H1"/>
    <mergeCell ref="A9:H9"/>
    <mergeCell ref="C14:F14"/>
    <mergeCell ref="C15:F15"/>
    <mergeCell ref="C16:F16"/>
    <mergeCell ref="C17:F17"/>
    <mergeCell ref="C18:F18"/>
    <mergeCell ref="C19:F19"/>
    <mergeCell ref="C20:F20"/>
    <mergeCell ref="C21:F21"/>
    <mergeCell ref="C22:F22"/>
    <mergeCell ref="C30:F30"/>
    <mergeCell ref="C31:F31"/>
    <mergeCell ref="C32:F32"/>
    <mergeCell ref="C24:F24"/>
    <mergeCell ref="C25:F25"/>
    <mergeCell ref="C26:F26"/>
    <mergeCell ref="C27:F27"/>
    <mergeCell ref="C28:F28"/>
    <mergeCell ref="C29:F29"/>
  </mergeCells>
  <printOptions horizontalCentered="1"/>
  <pageMargins left="0" right="0" top="0" bottom="0" header="0.51181102362204722" footer="0.51181102362204722"/>
  <headerFooter alignWithMargins="0"/>
  <colBreaks count="1" manualBreakCount="1">
    <brk id="8" max="1048575" man="1"/>
  </colBreaks>
  <drawing r:id="rId1"/>
</worksheet>
</file>

<file path=xl/worksheets/sheet81.xml><?xml version="1.0" encoding="utf-8"?>
<worksheet xmlns="http://schemas.openxmlformats.org/spreadsheetml/2006/main" xmlns:r="http://schemas.openxmlformats.org/officeDocument/2006/relationships">
  <sheetPr>
    <tabColor rgb="FF92D050"/>
  </sheetPr>
  <dimension ref="A1:H33"/>
  <sheetViews>
    <sheetView showGridLines="0" zoomScale="160" zoomScaleNormal="160" zoomScalePageLayoutView="160" workbookViewId="0">
      <selection activeCell="I16" sqref="I16"/>
    </sheetView>
  </sheetViews>
  <sheetFormatPr baseColWidth="10" defaultRowHeight="12.75"/>
  <cols>
    <col min="1" max="1" width="13.140625" style="1624" customWidth="1"/>
    <col min="2" max="3" width="11.7109375" style="1624" customWidth="1"/>
    <col min="4" max="4" width="12.140625" style="1624" customWidth="1"/>
    <col min="5" max="6" width="13.140625" style="1624" customWidth="1"/>
    <col min="7" max="8" width="13.42578125" style="1624" customWidth="1"/>
    <col min="9" max="257" width="11.42578125" style="1624"/>
    <col min="258" max="264" width="11.7109375" style="1624" customWidth="1"/>
    <col min="265" max="513" width="11.42578125" style="1624"/>
    <col min="514" max="520" width="11.7109375" style="1624" customWidth="1"/>
    <col min="521" max="769" width="11.42578125" style="1624"/>
    <col min="770" max="776" width="11.7109375" style="1624" customWidth="1"/>
    <col min="777" max="1025" width="11.42578125" style="1624"/>
    <col min="1026" max="1032" width="11.7109375" style="1624" customWidth="1"/>
    <col min="1033" max="1281" width="11.42578125" style="1624"/>
    <col min="1282" max="1288" width="11.7109375" style="1624" customWidth="1"/>
    <col min="1289" max="1537" width="11.42578125" style="1624"/>
    <col min="1538" max="1544" width="11.7109375" style="1624" customWidth="1"/>
    <col min="1545" max="1793" width="11.42578125" style="1624"/>
    <col min="1794" max="1800" width="11.7109375" style="1624" customWidth="1"/>
    <col min="1801" max="2049" width="11.42578125" style="1624"/>
    <col min="2050" max="2056" width="11.7109375" style="1624" customWidth="1"/>
    <col min="2057" max="2305" width="11.42578125" style="1624"/>
    <col min="2306" max="2312" width="11.7109375" style="1624" customWidth="1"/>
    <col min="2313" max="2561" width="11.42578125" style="1624"/>
    <col min="2562" max="2568" width="11.7109375" style="1624" customWidth="1"/>
    <col min="2569" max="2817" width="11.42578125" style="1624"/>
    <col min="2818" max="2824" width="11.7109375" style="1624" customWidth="1"/>
    <col min="2825" max="3073" width="11.42578125" style="1624"/>
    <col min="3074" max="3080" width="11.7109375" style="1624" customWidth="1"/>
    <col min="3081" max="3329" width="11.42578125" style="1624"/>
    <col min="3330" max="3336" width="11.7109375" style="1624" customWidth="1"/>
    <col min="3337" max="3585" width="11.42578125" style="1624"/>
    <col min="3586" max="3592" width="11.7109375" style="1624" customWidth="1"/>
    <col min="3593" max="3841" width="11.42578125" style="1624"/>
    <col min="3842" max="3848" width="11.7109375" style="1624" customWidth="1"/>
    <col min="3849" max="4097" width="11.42578125" style="1624"/>
    <col min="4098" max="4104" width="11.7109375" style="1624" customWidth="1"/>
    <col min="4105" max="4353" width="11.42578125" style="1624"/>
    <col min="4354" max="4360" width="11.7109375" style="1624" customWidth="1"/>
    <col min="4361" max="4609" width="11.42578125" style="1624"/>
    <col min="4610" max="4616" width="11.7109375" style="1624" customWidth="1"/>
    <col min="4617" max="4865" width="11.42578125" style="1624"/>
    <col min="4866" max="4872" width="11.7109375" style="1624" customWidth="1"/>
    <col min="4873" max="5121" width="11.42578125" style="1624"/>
    <col min="5122" max="5128" width="11.7109375" style="1624" customWidth="1"/>
    <col min="5129" max="5377" width="11.42578125" style="1624"/>
    <col min="5378" max="5384" width="11.7109375" style="1624" customWidth="1"/>
    <col min="5385" max="5633" width="11.42578125" style="1624"/>
    <col min="5634" max="5640" width="11.7109375" style="1624" customWidth="1"/>
    <col min="5641" max="5889" width="11.42578125" style="1624"/>
    <col min="5890" max="5896" width="11.7109375" style="1624" customWidth="1"/>
    <col min="5897" max="6145" width="11.42578125" style="1624"/>
    <col min="6146" max="6152" width="11.7109375" style="1624" customWidth="1"/>
    <col min="6153" max="6401" width="11.42578125" style="1624"/>
    <col min="6402" max="6408" width="11.7109375" style="1624" customWidth="1"/>
    <col min="6409" max="6657" width="11.42578125" style="1624"/>
    <col min="6658" max="6664" width="11.7109375" style="1624" customWidth="1"/>
    <col min="6665" max="6913" width="11.42578125" style="1624"/>
    <col min="6914" max="6920" width="11.7109375" style="1624" customWidth="1"/>
    <col min="6921" max="7169" width="11.42578125" style="1624"/>
    <col min="7170" max="7176" width="11.7109375" style="1624" customWidth="1"/>
    <col min="7177" max="7425" width="11.42578125" style="1624"/>
    <col min="7426" max="7432" width="11.7109375" style="1624" customWidth="1"/>
    <col min="7433" max="7681" width="11.42578125" style="1624"/>
    <col min="7682" max="7688" width="11.7109375" style="1624" customWidth="1"/>
    <col min="7689" max="7937" width="11.42578125" style="1624"/>
    <col min="7938" max="7944" width="11.7109375" style="1624" customWidth="1"/>
    <col min="7945" max="8193" width="11.42578125" style="1624"/>
    <col min="8194" max="8200" width="11.7109375" style="1624" customWidth="1"/>
    <col min="8201" max="8449" width="11.42578125" style="1624"/>
    <col min="8450" max="8456" width="11.7109375" style="1624" customWidth="1"/>
    <col min="8457" max="8705" width="11.42578125" style="1624"/>
    <col min="8706" max="8712" width="11.7109375" style="1624" customWidth="1"/>
    <col min="8713" max="8961" width="11.42578125" style="1624"/>
    <col min="8962" max="8968" width="11.7109375" style="1624" customWidth="1"/>
    <col min="8969" max="9217" width="11.42578125" style="1624"/>
    <col min="9218" max="9224" width="11.7109375" style="1624" customWidth="1"/>
    <col min="9225" max="9473" width="11.42578125" style="1624"/>
    <col min="9474" max="9480" width="11.7109375" style="1624" customWidth="1"/>
    <col min="9481" max="9729" width="11.42578125" style="1624"/>
    <col min="9730" max="9736" width="11.7109375" style="1624" customWidth="1"/>
    <col min="9737" max="9985" width="11.42578125" style="1624"/>
    <col min="9986" max="9992" width="11.7109375" style="1624" customWidth="1"/>
    <col min="9993" max="10241" width="11.42578125" style="1624"/>
    <col min="10242" max="10248" width="11.7109375" style="1624" customWidth="1"/>
    <col min="10249" max="10497" width="11.42578125" style="1624"/>
    <col min="10498" max="10504" width="11.7109375" style="1624" customWidth="1"/>
    <col min="10505" max="10753" width="11.42578125" style="1624"/>
    <col min="10754" max="10760" width="11.7109375" style="1624" customWidth="1"/>
    <col min="10761" max="11009" width="11.42578125" style="1624"/>
    <col min="11010" max="11016" width="11.7109375" style="1624" customWidth="1"/>
    <col min="11017" max="11265" width="11.42578125" style="1624"/>
    <col min="11266" max="11272" width="11.7109375" style="1624" customWidth="1"/>
    <col min="11273" max="11521" width="11.42578125" style="1624"/>
    <col min="11522" max="11528" width="11.7109375" style="1624" customWidth="1"/>
    <col min="11529" max="11777" width="11.42578125" style="1624"/>
    <col min="11778" max="11784" width="11.7109375" style="1624" customWidth="1"/>
    <col min="11785" max="12033" width="11.42578125" style="1624"/>
    <col min="12034" max="12040" width="11.7109375" style="1624" customWidth="1"/>
    <col min="12041" max="12289" width="11.42578125" style="1624"/>
    <col min="12290" max="12296" width="11.7109375" style="1624" customWidth="1"/>
    <col min="12297" max="12545" width="11.42578125" style="1624"/>
    <col min="12546" max="12552" width="11.7109375" style="1624" customWidth="1"/>
    <col min="12553" max="12801" width="11.42578125" style="1624"/>
    <col min="12802" max="12808" width="11.7109375" style="1624" customWidth="1"/>
    <col min="12809" max="13057" width="11.42578125" style="1624"/>
    <col min="13058" max="13064" width="11.7109375" style="1624" customWidth="1"/>
    <col min="13065" max="13313" width="11.42578125" style="1624"/>
    <col min="13314" max="13320" width="11.7109375" style="1624" customWidth="1"/>
    <col min="13321" max="13569" width="11.42578125" style="1624"/>
    <col min="13570" max="13576" width="11.7109375" style="1624" customWidth="1"/>
    <col min="13577" max="13825" width="11.42578125" style="1624"/>
    <col min="13826" max="13832" width="11.7109375" style="1624" customWidth="1"/>
    <col min="13833" max="14081" width="11.42578125" style="1624"/>
    <col min="14082" max="14088" width="11.7109375" style="1624" customWidth="1"/>
    <col min="14089" max="14337" width="11.42578125" style="1624"/>
    <col min="14338" max="14344" width="11.7109375" style="1624" customWidth="1"/>
    <col min="14345" max="14593" width="11.42578125" style="1624"/>
    <col min="14594" max="14600" width="11.7109375" style="1624" customWidth="1"/>
    <col min="14601" max="14849" width="11.42578125" style="1624"/>
    <col min="14850" max="14856" width="11.7109375" style="1624" customWidth="1"/>
    <col min="14857" max="15105" width="11.42578125" style="1624"/>
    <col min="15106" max="15112" width="11.7109375" style="1624" customWidth="1"/>
    <col min="15113" max="15361" width="11.42578125" style="1624"/>
    <col min="15362" max="15368" width="11.7109375" style="1624" customWidth="1"/>
    <col min="15369" max="15617" width="11.42578125" style="1624"/>
    <col min="15618" max="15624" width="11.7109375" style="1624" customWidth="1"/>
    <col min="15625" max="15873" width="11.42578125" style="1624"/>
    <col min="15874" max="15880" width="11.7109375" style="1624" customWidth="1"/>
    <col min="15881" max="16129" width="11.42578125" style="1624"/>
    <col min="16130" max="16136" width="11.7109375" style="1624" customWidth="1"/>
    <col min="16137" max="16384" width="11.42578125" style="1624"/>
  </cols>
  <sheetData>
    <row r="1" spans="1:8" ht="11.25" customHeight="1">
      <c r="A1" s="3135">
        <v>81</v>
      </c>
      <c r="B1" s="3135"/>
      <c r="C1" s="3135"/>
      <c r="D1" s="3135"/>
      <c r="E1" s="3135"/>
      <c r="F1" s="3135"/>
      <c r="G1" s="3135"/>
      <c r="H1" s="3135"/>
    </row>
    <row r="2" spans="1:8" ht="7.5" customHeight="1"/>
    <row r="3" spans="1:8" ht="12" customHeight="1">
      <c r="A3" s="1626" t="s">
        <v>6</v>
      </c>
      <c r="B3" s="1627"/>
      <c r="D3" s="1628"/>
      <c r="E3" s="1629" t="s">
        <v>1988</v>
      </c>
      <c r="F3" s="1630"/>
      <c r="G3" s="1630"/>
      <c r="H3" s="1631"/>
    </row>
    <row r="4" spans="1:8" ht="12.75" customHeight="1">
      <c r="A4" s="1519" t="s">
        <v>2303</v>
      </c>
      <c r="B4" s="1520"/>
      <c r="D4" s="1521"/>
    </row>
    <row r="5" spans="1:8" ht="11.25" customHeight="1">
      <c r="E5" s="1522" t="s">
        <v>610</v>
      </c>
    </row>
    <row r="6" spans="1:8"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ht="11.25" customHeight="1"/>
    <row r="9" spans="1:8" ht="11.25" customHeight="1">
      <c r="A9" s="3239" t="s">
        <v>2258</v>
      </c>
      <c r="B9" s="3437"/>
      <c r="C9" s="3437"/>
      <c r="D9" s="3437"/>
      <c r="E9" s="3437"/>
      <c r="F9" s="3437"/>
      <c r="G9" s="3437"/>
      <c r="H9" s="3438"/>
    </row>
    <row r="11" spans="1:8" s="1676" customFormat="1" ht="15.75" customHeight="1">
      <c r="A11" s="3439" t="s">
        <v>2295</v>
      </c>
      <c r="B11" s="3440"/>
      <c r="C11" s="3440"/>
      <c r="D11" s="3440"/>
      <c r="E11" s="3440"/>
      <c r="F11" s="3440"/>
      <c r="G11" s="3440"/>
      <c r="H11" s="3440"/>
    </row>
    <row r="12" spans="1:8" s="1676" customFormat="1" ht="15.75" customHeight="1">
      <c r="A12" s="3439" t="s">
        <v>2296</v>
      </c>
      <c r="B12" s="3440"/>
      <c r="C12" s="3440"/>
      <c r="D12" s="3440"/>
      <c r="E12" s="3440"/>
      <c r="F12" s="3440"/>
      <c r="G12" s="3440"/>
      <c r="H12" s="3440"/>
    </row>
    <row r="13" spans="1:8" s="1676" customFormat="1" ht="15.75">
      <c r="A13" s="1478"/>
      <c r="B13" s="1479"/>
      <c r="C13" s="1479"/>
      <c r="D13" s="1479"/>
      <c r="E13" s="1479"/>
      <c r="F13" s="1479"/>
      <c r="G13" s="1480"/>
      <c r="H13" s="1624"/>
    </row>
    <row r="14" spans="1:8" s="1676" customFormat="1" ht="15.75">
      <c r="A14" s="2023"/>
      <c r="B14" s="2024"/>
      <c r="C14" s="2024"/>
      <c r="D14" s="2024"/>
      <c r="E14" s="3441" t="s">
        <v>1870</v>
      </c>
      <c r="F14" s="3442"/>
      <c r="G14" s="3441" t="s">
        <v>1871</v>
      </c>
      <c r="H14" s="3442"/>
    </row>
    <row r="15" spans="1:8" s="1676" customFormat="1" ht="15.75">
      <c r="A15" s="2025"/>
      <c r="B15" s="1481"/>
      <c r="C15" s="1481"/>
      <c r="D15" s="1481"/>
      <c r="E15" s="3443"/>
      <c r="F15" s="3444"/>
      <c r="G15" s="3443"/>
      <c r="H15" s="3444"/>
    </row>
    <row r="16" spans="1:8" s="1676" customFormat="1" ht="29.25" customHeight="1">
      <c r="A16" s="3426" t="s">
        <v>2234</v>
      </c>
      <c r="B16" s="3427"/>
      <c r="C16" s="3427"/>
      <c r="D16" s="3428"/>
      <c r="E16" s="3424"/>
      <c r="F16" s="3425"/>
      <c r="G16" s="3424"/>
      <c r="H16" s="3425"/>
    </row>
    <row r="17" spans="1:8" s="1676" customFormat="1" ht="32.25" customHeight="1">
      <c r="A17" s="3426" t="s">
        <v>2233</v>
      </c>
      <c r="B17" s="3427"/>
      <c r="C17" s="3427"/>
      <c r="D17" s="3428"/>
      <c r="E17" s="3424"/>
      <c r="F17" s="3425"/>
      <c r="G17" s="3424"/>
      <c r="H17" s="3425"/>
    </row>
    <row r="18" spans="1:8" s="1676" customFormat="1" ht="32.25" customHeight="1">
      <c r="A18" s="3434" t="s">
        <v>2257</v>
      </c>
      <c r="B18" s="3435"/>
      <c r="C18" s="3435"/>
      <c r="D18" s="3436"/>
      <c r="E18" s="3424"/>
      <c r="F18" s="3425"/>
      <c r="G18" s="3424"/>
      <c r="H18" s="3425"/>
    </row>
    <row r="19" spans="1:8" s="1676" customFormat="1" ht="47.25" customHeight="1">
      <c r="A19" s="3426" t="s">
        <v>2202</v>
      </c>
      <c r="B19" s="3427"/>
      <c r="C19" s="3427"/>
      <c r="D19" s="3428"/>
      <c r="E19" s="3424"/>
      <c r="F19" s="3425"/>
      <c r="G19" s="3424"/>
      <c r="H19" s="3425"/>
    </row>
    <row r="20" spans="1:8" s="1676" customFormat="1" ht="15.75" customHeight="1">
      <c r="A20" s="3426" t="s">
        <v>1872</v>
      </c>
      <c r="B20" s="3427"/>
      <c r="C20" s="3427"/>
      <c r="D20" s="3428"/>
      <c r="E20" s="3429"/>
      <c r="F20" s="3430"/>
      <c r="G20" s="3424"/>
      <c r="H20" s="3425"/>
    </row>
    <row r="21" spans="1:8" s="1676" customFormat="1" ht="27.75" customHeight="1">
      <c r="A21" s="3431" t="s">
        <v>1873</v>
      </c>
      <c r="B21" s="3432"/>
      <c r="C21" s="3432"/>
      <c r="D21" s="3433"/>
      <c r="E21" s="3429"/>
      <c r="F21" s="3430"/>
      <c r="G21" s="3424"/>
      <c r="H21" s="3425"/>
    </row>
    <row r="22" spans="1:8" s="1676" customFormat="1" ht="15.75" customHeight="1">
      <c r="A22" s="3426" t="s">
        <v>1874</v>
      </c>
      <c r="B22" s="3427"/>
      <c r="C22" s="3427"/>
      <c r="D22" s="3428"/>
      <c r="E22" s="3429"/>
      <c r="F22" s="3430"/>
      <c r="G22" s="3424"/>
      <c r="H22" s="3425"/>
    </row>
    <row r="23" spans="1:8" s="1676" customFormat="1" ht="15.75" customHeight="1">
      <c r="A23" s="3426" t="s">
        <v>1875</v>
      </c>
      <c r="B23" s="3427"/>
      <c r="C23" s="3427"/>
      <c r="D23" s="3428"/>
      <c r="E23" s="3424"/>
      <c r="F23" s="3425"/>
      <c r="G23" s="3424"/>
      <c r="H23" s="3425"/>
    </row>
    <row r="24" spans="1:8" s="1676" customFormat="1" ht="15.75">
      <c r="A24" s="1600" t="s">
        <v>1876</v>
      </c>
      <c r="B24" s="1601"/>
      <c r="C24" s="1601"/>
      <c r="D24" s="1602"/>
      <c r="E24" s="3424"/>
      <c r="F24" s="3425"/>
      <c r="G24" s="3424"/>
      <c r="H24" s="3425"/>
    </row>
    <row r="25" spans="1:8" ht="14.25" customHeight="1"/>
    <row r="26" spans="1:8" ht="14.25" customHeight="1">
      <c r="E26" s="1482" t="s">
        <v>2089</v>
      </c>
      <c r="F26" s="1483"/>
      <c r="G26" s="1483"/>
    </row>
    <row r="27" spans="1:8" ht="14.25" customHeight="1">
      <c r="E27" s="1483"/>
      <c r="F27" s="1483"/>
      <c r="G27" s="1483"/>
    </row>
    <row r="28" spans="1:8" ht="14.25" customHeight="1">
      <c r="E28" s="1482" t="s">
        <v>1877</v>
      </c>
      <c r="F28" s="1482"/>
      <c r="G28" s="1483"/>
    </row>
    <row r="29" spans="1:8" ht="14.25" customHeight="1">
      <c r="E29" s="1482"/>
      <c r="F29" s="1482"/>
      <c r="G29" s="1483"/>
    </row>
    <row r="30" spans="1:8" ht="14.25" customHeight="1">
      <c r="E30" s="1482" t="s">
        <v>1878</v>
      </c>
      <c r="F30" s="1482"/>
      <c r="G30" s="1483"/>
    </row>
    <row r="31" spans="1:8" ht="14.25" customHeight="1">
      <c r="E31" s="1484"/>
      <c r="F31" s="1484"/>
    </row>
    <row r="32" spans="1:8" ht="20.25" customHeight="1"/>
    <row r="33" ht="20.25" customHeight="1"/>
  </sheetData>
  <mergeCells count="32">
    <mergeCell ref="A1:H1"/>
    <mergeCell ref="A9:H9"/>
    <mergeCell ref="A11:H11"/>
    <mergeCell ref="A12:H12"/>
    <mergeCell ref="E14:F15"/>
    <mergeCell ref="G14:H15"/>
    <mergeCell ref="A16:D16"/>
    <mergeCell ref="E16:F16"/>
    <mergeCell ref="G16:H16"/>
    <mergeCell ref="A17:D17"/>
    <mergeCell ref="E17:F17"/>
    <mergeCell ref="G17:H17"/>
    <mergeCell ref="A18:D18"/>
    <mergeCell ref="E18:F18"/>
    <mergeCell ref="G18:H18"/>
    <mergeCell ref="A19:D19"/>
    <mergeCell ref="E19:F19"/>
    <mergeCell ref="G19:H19"/>
    <mergeCell ref="A20:D20"/>
    <mergeCell ref="E20:F20"/>
    <mergeCell ref="G20:H20"/>
    <mergeCell ref="A21:D21"/>
    <mergeCell ref="E21:F21"/>
    <mergeCell ref="G21:H21"/>
    <mergeCell ref="E24:F24"/>
    <mergeCell ref="G24:H24"/>
    <mergeCell ref="A22:D22"/>
    <mergeCell ref="E22:F22"/>
    <mergeCell ref="G22:H22"/>
    <mergeCell ref="A23:D23"/>
    <mergeCell ref="E23:F23"/>
    <mergeCell ref="G23:H23"/>
  </mergeCells>
  <pageMargins left="0.78740157499999996" right="0.78740157499999996" top="0.984251969" bottom="0.984251969" header="0.4921259845" footer="0.4921259845"/>
  <headerFooter alignWithMargins="0"/>
  <rowBreaks count="1" manualBreakCount="1">
    <brk id="30" max="16383" man="1"/>
  </rowBreaks>
  <drawing r:id="rId1"/>
</worksheet>
</file>

<file path=xl/worksheets/sheet82.xml><?xml version="1.0" encoding="utf-8"?>
<worksheet xmlns="http://schemas.openxmlformats.org/spreadsheetml/2006/main" xmlns:r="http://schemas.openxmlformats.org/officeDocument/2006/relationships">
  <sheetPr>
    <tabColor rgb="FF92D050"/>
  </sheetPr>
  <dimension ref="A1:L29"/>
  <sheetViews>
    <sheetView showGridLines="0" zoomScale="85" zoomScaleNormal="85" zoomScalePageLayoutView="85" workbookViewId="0">
      <selection activeCell="I18" sqref="I18:J18"/>
    </sheetView>
  </sheetViews>
  <sheetFormatPr baseColWidth="10" defaultRowHeight="12.75"/>
  <cols>
    <col min="1" max="2" width="14.42578125" style="1967" customWidth="1"/>
    <col min="3" max="3" width="14" style="1967" customWidth="1"/>
    <col min="4" max="4" width="15.42578125" style="1967" customWidth="1"/>
    <col min="5" max="6" width="14.42578125" style="1967" customWidth="1"/>
    <col min="7" max="8" width="16.85546875" style="1967" customWidth="1"/>
    <col min="9" max="9" width="8.140625" style="1967" customWidth="1"/>
    <col min="10" max="10" width="8.42578125" style="1967" customWidth="1"/>
    <col min="11" max="12" width="16.85546875" style="1967" customWidth="1"/>
    <col min="13" max="257" width="11.42578125" style="1967"/>
    <col min="258" max="259" width="14.42578125" style="1967" customWidth="1"/>
    <col min="260" max="260" width="14" style="1967" customWidth="1"/>
    <col min="261" max="261" width="15.42578125" style="1967" customWidth="1"/>
    <col min="262" max="263" width="14.42578125" style="1967" customWidth="1"/>
    <col min="264" max="266" width="16.85546875" style="1967" customWidth="1"/>
    <col min="267" max="513" width="11.42578125" style="1967"/>
    <col min="514" max="515" width="14.42578125" style="1967" customWidth="1"/>
    <col min="516" max="516" width="14" style="1967" customWidth="1"/>
    <col min="517" max="517" width="15.42578125" style="1967" customWidth="1"/>
    <col min="518" max="519" width="14.42578125" style="1967" customWidth="1"/>
    <col min="520" max="522" width="16.85546875" style="1967" customWidth="1"/>
    <col min="523" max="769" width="11.42578125" style="1967"/>
    <col min="770" max="771" width="14.42578125" style="1967" customWidth="1"/>
    <col min="772" max="772" width="14" style="1967" customWidth="1"/>
    <col min="773" max="773" width="15.42578125" style="1967" customWidth="1"/>
    <col min="774" max="775" width="14.42578125" style="1967" customWidth="1"/>
    <col min="776" max="778" width="16.85546875" style="1967" customWidth="1"/>
    <col min="779" max="1025" width="11.42578125" style="1967"/>
    <col min="1026" max="1027" width="14.42578125" style="1967" customWidth="1"/>
    <col min="1028" max="1028" width="14" style="1967" customWidth="1"/>
    <col min="1029" max="1029" width="15.42578125" style="1967" customWidth="1"/>
    <col min="1030" max="1031" width="14.42578125" style="1967" customWidth="1"/>
    <col min="1032" max="1034" width="16.85546875" style="1967" customWidth="1"/>
    <col min="1035" max="1281" width="11.42578125" style="1967"/>
    <col min="1282" max="1283" width="14.42578125" style="1967" customWidth="1"/>
    <col min="1284" max="1284" width="14" style="1967" customWidth="1"/>
    <col min="1285" max="1285" width="15.42578125" style="1967" customWidth="1"/>
    <col min="1286" max="1287" width="14.42578125" style="1967" customWidth="1"/>
    <col min="1288" max="1290" width="16.85546875" style="1967" customWidth="1"/>
    <col min="1291" max="1537" width="11.42578125" style="1967"/>
    <col min="1538" max="1539" width="14.42578125" style="1967" customWidth="1"/>
    <col min="1540" max="1540" width="14" style="1967" customWidth="1"/>
    <col min="1541" max="1541" width="15.42578125" style="1967" customWidth="1"/>
    <col min="1542" max="1543" width="14.42578125" style="1967" customWidth="1"/>
    <col min="1544" max="1546" width="16.85546875" style="1967" customWidth="1"/>
    <col min="1547" max="1793" width="11.42578125" style="1967"/>
    <col min="1794" max="1795" width="14.42578125" style="1967" customWidth="1"/>
    <col min="1796" max="1796" width="14" style="1967" customWidth="1"/>
    <col min="1797" max="1797" width="15.42578125" style="1967" customWidth="1"/>
    <col min="1798" max="1799" width="14.42578125" style="1967" customWidth="1"/>
    <col min="1800" max="1802" width="16.85546875" style="1967" customWidth="1"/>
    <col min="1803" max="2049" width="11.42578125" style="1967"/>
    <col min="2050" max="2051" width="14.42578125" style="1967" customWidth="1"/>
    <col min="2052" max="2052" width="14" style="1967" customWidth="1"/>
    <col min="2053" max="2053" width="15.42578125" style="1967" customWidth="1"/>
    <col min="2054" max="2055" width="14.42578125" style="1967" customWidth="1"/>
    <col min="2056" max="2058" width="16.85546875" style="1967" customWidth="1"/>
    <col min="2059" max="2305" width="11.42578125" style="1967"/>
    <col min="2306" max="2307" width="14.42578125" style="1967" customWidth="1"/>
    <col min="2308" max="2308" width="14" style="1967" customWidth="1"/>
    <col min="2309" max="2309" width="15.42578125" style="1967" customWidth="1"/>
    <col min="2310" max="2311" width="14.42578125" style="1967" customWidth="1"/>
    <col min="2312" max="2314" width="16.85546875" style="1967" customWidth="1"/>
    <col min="2315" max="2561" width="11.42578125" style="1967"/>
    <col min="2562" max="2563" width="14.42578125" style="1967" customWidth="1"/>
    <col min="2564" max="2564" width="14" style="1967" customWidth="1"/>
    <col min="2565" max="2565" width="15.42578125" style="1967" customWidth="1"/>
    <col min="2566" max="2567" width="14.42578125" style="1967" customWidth="1"/>
    <col min="2568" max="2570" width="16.85546875" style="1967" customWidth="1"/>
    <col min="2571" max="2817" width="11.42578125" style="1967"/>
    <col min="2818" max="2819" width="14.42578125" style="1967" customWidth="1"/>
    <col min="2820" max="2820" width="14" style="1967" customWidth="1"/>
    <col min="2821" max="2821" width="15.42578125" style="1967" customWidth="1"/>
    <col min="2822" max="2823" width="14.42578125" style="1967" customWidth="1"/>
    <col min="2824" max="2826" width="16.85546875" style="1967" customWidth="1"/>
    <col min="2827" max="3073" width="11.42578125" style="1967"/>
    <col min="3074" max="3075" width="14.42578125" style="1967" customWidth="1"/>
    <col min="3076" max="3076" width="14" style="1967" customWidth="1"/>
    <col min="3077" max="3077" width="15.42578125" style="1967" customWidth="1"/>
    <col min="3078" max="3079" width="14.42578125" style="1967" customWidth="1"/>
    <col min="3080" max="3082" width="16.85546875" style="1967" customWidth="1"/>
    <col min="3083" max="3329" width="11.42578125" style="1967"/>
    <col min="3330" max="3331" width="14.42578125" style="1967" customWidth="1"/>
    <col min="3332" max="3332" width="14" style="1967" customWidth="1"/>
    <col min="3333" max="3333" width="15.42578125" style="1967" customWidth="1"/>
    <col min="3334" max="3335" width="14.42578125" style="1967" customWidth="1"/>
    <col min="3336" max="3338" width="16.85546875" style="1967" customWidth="1"/>
    <col min="3339" max="3585" width="11.42578125" style="1967"/>
    <col min="3586" max="3587" width="14.42578125" style="1967" customWidth="1"/>
    <col min="3588" max="3588" width="14" style="1967" customWidth="1"/>
    <col min="3589" max="3589" width="15.42578125" style="1967" customWidth="1"/>
    <col min="3590" max="3591" width="14.42578125" style="1967" customWidth="1"/>
    <col min="3592" max="3594" width="16.85546875" style="1967" customWidth="1"/>
    <col min="3595" max="3841" width="11.42578125" style="1967"/>
    <col min="3842" max="3843" width="14.42578125" style="1967" customWidth="1"/>
    <col min="3844" max="3844" width="14" style="1967" customWidth="1"/>
    <col min="3845" max="3845" width="15.42578125" style="1967" customWidth="1"/>
    <col min="3846" max="3847" width="14.42578125" style="1967" customWidth="1"/>
    <col min="3848" max="3850" width="16.85546875" style="1967" customWidth="1"/>
    <col min="3851" max="4097" width="11.42578125" style="1967"/>
    <col min="4098" max="4099" width="14.42578125" style="1967" customWidth="1"/>
    <col min="4100" max="4100" width="14" style="1967" customWidth="1"/>
    <col min="4101" max="4101" width="15.42578125" style="1967" customWidth="1"/>
    <col min="4102" max="4103" width="14.42578125" style="1967" customWidth="1"/>
    <col min="4104" max="4106" width="16.85546875" style="1967" customWidth="1"/>
    <col min="4107" max="4353" width="11.42578125" style="1967"/>
    <col min="4354" max="4355" width="14.42578125" style="1967" customWidth="1"/>
    <col min="4356" max="4356" width="14" style="1967" customWidth="1"/>
    <col min="4357" max="4357" width="15.42578125" style="1967" customWidth="1"/>
    <col min="4358" max="4359" width="14.42578125" style="1967" customWidth="1"/>
    <col min="4360" max="4362" width="16.85546875" style="1967" customWidth="1"/>
    <col min="4363" max="4609" width="11.42578125" style="1967"/>
    <col min="4610" max="4611" width="14.42578125" style="1967" customWidth="1"/>
    <col min="4612" max="4612" width="14" style="1967" customWidth="1"/>
    <col min="4613" max="4613" width="15.42578125" style="1967" customWidth="1"/>
    <col min="4614" max="4615" width="14.42578125" style="1967" customWidth="1"/>
    <col min="4616" max="4618" width="16.85546875" style="1967" customWidth="1"/>
    <col min="4619" max="4865" width="11.42578125" style="1967"/>
    <col min="4866" max="4867" width="14.42578125" style="1967" customWidth="1"/>
    <col min="4868" max="4868" width="14" style="1967" customWidth="1"/>
    <col min="4869" max="4869" width="15.42578125" style="1967" customWidth="1"/>
    <col min="4870" max="4871" width="14.42578125" style="1967" customWidth="1"/>
    <col min="4872" max="4874" width="16.85546875" style="1967" customWidth="1"/>
    <col min="4875" max="5121" width="11.42578125" style="1967"/>
    <col min="5122" max="5123" width="14.42578125" style="1967" customWidth="1"/>
    <col min="5124" max="5124" width="14" style="1967" customWidth="1"/>
    <col min="5125" max="5125" width="15.42578125" style="1967" customWidth="1"/>
    <col min="5126" max="5127" width="14.42578125" style="1967" customWidth="1"/>
    <col min="5128" max="5130" width="16.85546875" style="1967" customWidth="1"/>
    <col min="5131" max="5377" width="11.42578125" style="1967"/>
    <col min="5378" max="5379" width="14.42578125" style="1967" customWidth="1"/>
    <col min="5380" max="5380" width="14" style="1967" customWidth="1"/>
    <col min="5381" max="5381" width="15.42578125" style="1967" customWidth="1"/>
    <col min="5382" max="5383" width="14.42578125" style="1967" customWidth="1"/>
    <col min="5384" max="5386" width="16.85546875" style="1967" customWidth="1"/>
    <col min="5387" max="5633" width="11.42578125" style="1967"/>
    <col min="5634" max="5635" width="14.42578125" style="1967" customWidth="1"/>
    <col min="5636" max="5636" width="14" style="1967" customWidth="1"/>
    <col min="5637" max="5637" width="15.42578125" style="1967" customWidth="1"/>
    <col min="5638" max="5639" width="14.42578125" style="1967" customWidth="1"/>
    <col min="5640" max="5642" width="16.85546875" style="1967" customWidth="1"/>
    <col min="5643" max="5889" width="11.42578125" style="1967"/>
    <col min="5890" max="5891" width="14.42578125" style="1967" customWidth="1"/>
    <col min="5892" max="5892" width="14" style="1967" customWidth="1"/>
    <col min="5893" max="5893" width="15.42578125" style="1967" customWidth="1"/>
    <col min="5894" max="5895" width="14.42578125" style="1967" customWidth="1"/>
    <col min="5896" max="5898" width="16.85546875" style="1967" customWidth="1"/>
    <col min="5899" max="6145" width="11.42578125" style="1967"/>
    <col min="6146" max="6147" width="14.42578125" style="1967" customWidth="1"/>
    <col min="6148" max="6148" width="14" style="1967" customWidth="1"/>
    <col min="6149" max="6149" width="15.42578125" style="1967" customWidth="1"/>
    <col min="6150" max="6151" width="14.42578125" style="1967" customWidth="1"/>
    <col min="6152" max="6154" width="16.85546875" style="1967" customWidth="1"/>
    <col min="6155" max="6401" width="11.42578125" style="1967"/>
    <col min="6402" max="6403" width="14.42578125" style="1967" customWidth="1"/>
    <col min="6404" max="6404" width="14" style="1967" customWidth="1"/>
    <col min="6405" max="6405" width="15.42578125" style="1967" customWidth="1"/>
    <col min="6406" max="6407" width="14.42578125" style="1967" customWidth="1"/>
    <col min="6408" max="6410" width="16.85546875" style="1967" customWidth="1"/>
    <col min="6411" max="6657" width="11.42578125" style="1967"/>
    <col min="6658" max="6659" width="14.42578125" style="1967" customWidth="1"/>
    <col min="6660" max="6660" width="14" style="1967" customWidth="1"/>
    <col min="6661" max="6661" width="15.42578125" style="1967" customWidth="1"/>
    <col min="6662" max="6663" width="14.42578125" style="1967" customWidth="1"/>
    <col min="6664" max="6666" width="16.85546875" style="1967" customWidth="1"/>
    <col min="6667" max="6913" width="11.42578125" style="1967"/>
    <col min="6914" max="6915" width="14.42578125" style="1967" customWidth="1"/>
    <col min="6916" max="6916" width="14" style="1967" customWidth="1"/>
    <col min="6917" max="6917" width="15.42578125" style="1967" customWidth="1"/>
    <col min="6918" max="6919" width="14.42578125" style="1967" customWidth="1"/>
    <col min="6920" max="6922" width="16.85546875" style="1967" customWidth="1"/>
    <col min="6923" max="7169" width="11.42578125" style="1967"/>
    <col min="7170" max="7171" width="14.42578125" style="1967" customWidth="1"/>
    <col min="7172" max="7172" width="14" style="1967" customWidth="1"/>
    <col min="7173" max="7173" width="15.42578125" style="1967" customWidth="1"/>
    <col min="7174" max="7175" width="14.42578125" style="1967" customWidth="1"/>
    <col min="7176" max="7178" width="16.85546875" style="1967" customWidth="1"/>
    <col min="7179" max="7425" width="11.42578125" style="1967"/>
    <col min="7426" max="7427" width="14.42578125" style="1967" customWidth="1"/>
    <col min="7428" max="7428" width="14" style="1967" customWidth="1"/>
    <col min="7429" max="7429" width="15.42578125" style="1967" customWidth="1"/>
    <col min="7430" max="7431" width="14.42578125" style="1967" customWidth="1"/>
    <col min="7432" max="7434" width="16.85546875" style="1967" customWidth="1"/>
    <col min="7435" max="7681" width="11.42578125" style="1967"/>
    <col min="7682" max="7683" width="14.42578125" style="1967" customWidth="1"/>
    <col min="7684" max="7684" width="14" style="1967" customWidth="1"/>
    <col min="7685" max="7685" width="15.42578125" style="1967" customWidth="1"/>
    <col min="7686" max="7687" width="14.42578125" style="1967" customWidth="1"/>
    <col min="7688" max="7690" width="16.85546875" style="1967" customWidth="1"/>
    <col min="7691" max="7937" width="11.42578125" style="1967"/>
    <col min="7938" max="7939" width="14.42578125" style="1967" customWidth="1"/>
    <col min="7940" max="7940" width="14" style="1967" customWidth="1"/>
    <col min="7941" max="7941" width="15.42578125" style="1967" customWidth="1"/>
    <col min="7942" max="7943" width="14.42578125" style="1967" customWidth="1"/>
    <col min="7944" max="7946" width="16.85546875" style="1967" customWidth="1"/>
    <col min="7947" max="8193" width="11.42578125" style="1967"/>
    <col min="8194" max="8195" width="14.42578125" style="1967" customWidth="1"/>
    <col min="8196" max="8196" width="14" style="1967" customWidth="1"/>
    <col min="8197" max="8197" width="15.42578125" style="1967" customWidth="1"/>
    <col min="8198" max="8199" width="14.42578125" style="1967" customWidth="1"/>
    <col min="8200" max="8202" width="16.85546875" style="1967" customWidth="1"/>
    <col min="8203" max="8449" width="11.42578125" style="1967"/>
    <col min="8450" max="8451" width="14.42578125" style="1967" customWidth="1"/>
    <col min="8452" max="8452" width="14" style="1967" customWidth="1"/>
    <col min="8453" max="8453" width="15.42578125" style="1967" customWidth="1"/>
    <col min="8454" max="8455" width="14.42578125" style="1967" customWidth="1"/>
    <col min="8456" max="8458" width="16.85546875" style="1967" customWidth="1"/>
    <col min="8459" max="8705" width="11.42578125" style="1967"/>
    <col min="8706" max="8707" width="14.42578125" style="1967" customWidth="1"/>
    <col min="8708" max="8708" width="14" style="1967" customWidth="1"/>
    <col min="8709" max="8709" width="15.42578125" style="1967" customWidth="1"/>
    <col min="8710" max="8711" width="14.42578125" style="1967" customWidth="1"/>
    <col min="8712" max="8714" width="16.85546875" style="1967" customWidth="1"/>
    <col min="8715" max="8961" width="11.42578125" style="1967"/>
    <col min="8962" max="8963" width="14.42578125" style="1967" customWidth="1"/>
    <col min="8964" max="8964" width="14" style="1967" customWidth="1"/>
    <col min="8965" max="8965" width="15.42578125" style="1967" customWidth="1"/>
    <col min="8966" max="8967" width="14.42578125" style="1967" customWidth="1"/>
    <col min="8968" max="8970" width="16.85546875" style="1967" customWidth="1"/>
    <col min="8971" max="9217" width="11.42578125" style="1967"/>
    <col min="9218" max="9219" width="14.42578125" style="1967" customWidth="1"/>
    <col min="9220" max="9220" width="14" style="1967" customWidth="1"/>
    <col min="9221" max="9221" width="15.42578125" style="1967" customWidth="1"/>
    <col min="9222" max="9223" width="14.42578125" style="1967" customWidth="1"/>
    <col min="9224" max="9226" width="16.85546875" style="1967" customWidth="1"/>
    <col min="9227" max="9473" width="11.42578125" style="1967"/>
    <col min="9474" max="9475" width="14.42578125" style="1967" customWidth="1"/>
    <col min="9476" max="9476" width="14" style="1967" customWidth="1"/>
    <col min="9477" max="9477" width="15.42578125" style="1967" customWidth="1"/>
    <col min="9478" max="9479" width="14.42578125" style="1967" customWidth="1"/>
    <col min="9480" max="9482" width="16.85546875" style="1967" customWidth="1"/>
    <col min="9483" max="9729" width="11.42578125" style="1967"/>
    <col min="9730" max="9731" width="14.42578125" style="1967" customWidth="1"/>
    <col min="9732" max="9732" width="14" style="1967" customWidth="1"/>
    <col min="9733" max="9733" width="15.42578125" style="1967" customWidth="1"/>
    <col min="9734" max="9735" width="14.42578125" style="1967" customWidth="1"/>
    <col min="9736" max="9738" width="16.85546875" style="1967" customWidth="1"/>
    <col min="9739" max="9985" width="11.42578125" style="1967"/>
    <col min="9986" max="9987" width="14.42578125" style="1967" customWidth="1"/>
    <col min="9988" max="9988" width="14" style="1967" customWidth="1"/>
    <col min="9989" max="9989" width="15.42578125" style="1967" customWidth="1"/>
    <col min="9990" max="9991" width="14.42578125" style="1967" customWidth="1"/>
    <col min="9992" max="9994" width="16.85546875" style="1967" customWidth="1"/>
    <col min="9995" max="10241" width="11.42578125" style="1967"/>
    <col min="10242" max="10243" width="14.42578125" style="1967" customWidth="1"/>
    <col min="10244" max="10244" width="14" style="1967" customWidth="1"/>
    <col min="10245" max="10245" width="15.42578125" style="1967" customWidth="1"/>
    <col min="10246" max="10247" width="14.42578125" style="1967" customWidth="1"/>
    <col min="10248" max="10250" width="16.85546875" style="1967" customWidth="1"/>
    <col min="10251" max="10497" width="11.42578125" style="1967"/>
    <col min="10498" max="10499" width="14.42578125" style="1967" customWidth="1"/>
    <col min="10500" max="10500" width="14" style="1967" customWidth="1"/>
    <col min="10501" max="10501" width="15.42578125" style="1967" customWidth="1"/>
    <col min="10502" max="10503" width="14.42578125" style="1967" customWidth="1"/>
    <col min="10504" max="10506" width="16.85546875" style="1967" customWidth="1"/>
    <col min="10507" max="10753" width="11.42578125" style="1967"/>
    <col min="10754" max="10755" width="14.42578125" style="1967" customWidth="1"/>
    <col min="10756" max="10756" width="14" style="1967" customWidth="1"/>
    <col min="10757" max="10757" width="15.42578125" style="1967" customWidth="1"/>
    <col min="10758" max="10759" width="14.42578125" style="1967" customWidth="1"/>
    <col min="10760" max="10762" width="16.85546875" style="1967" customWidth="1"/>
    <col min="10763" max="11009" width="11.42578125" style="1967"/>
    <col min="11010" max="11011" width="14.42578125" style="1967" customWidth="1"/>
    <col min="11012" max="11012" width="14" style="1967" customWidth="1"/>
    <col min="11013" max="11013" width="15.42578125" style="1967" customWidth="1"/>
    <col min="11014" max="11015" width="14.42578125" style="1967" customWidth="1"/>
    <col min="11016" max="11018" width="16.85546875" style="1967" customWidth="1"/>
    <col min="11019" max="11265" width="11.42578125" style="1967"/>
    <col min="11266" max="11267" width="14.42578125" style="1967" customWidth="1"/>
    <col min="11268" max="11268" width="14" style="1967" customWidth="1"/>
    <col min="11269" max="11269" width="15.42578125" style="1967" customWidth="1"/>
    <col min="11270" max="11271" width="14.42578125" style="1967" customWidth="1"/>
    <col min="11272" max="11274" width="16.85546875" style="1967" customWidth="1"/>
    <col min="11275" max="11521" width="11.42578125" style="1967"/>
    <col min="11522" max="11523" width="14.42578125" style="1967" customWidth="1"/>
    <col min="11524" max="11524" width="14" style="1967" customWidth="1"/>
    <col min="11525" max="11525" width="15.42578125" style="1967" customWidth="1"/>
    <col min="11526" max="11527" width="14.42578125" style="1967" customWidth="1"/>
    <col min="11528" max="11530" width="16.85546875" style="1967" customWidth="1"/>
    <col min="11531" max="11777" width="11.42578125" style="1967"/>
    <col min="11778" max="11779" width="14.42578125" style="1967" customWidth="1"/>
    <col min="11780" max="11780" width="14" style="1967" customWidth="1"/>
    <col min="11781" max="11781" width="15.42578125" style="1967" customWidth="1"/>
    <col min="11782" max="11783" width="14.42578125" style="1967" customWidth="1"/>
    <col min="11784" max="11786" width="16.85546875" style="1967" customWidth="1"/>
    <col min="11787" max="12033" width="11.42578125" style="1967"/>
    <col min="12034" max="12035" width="14.42578125" style="1967" customWidth="1"/>
    <col min="12036" max="12036" width="14" style="1967" customWidth="1"/>
    <col min="12037" max="12037" width="15.42578125" style="1967" customWidth="1"/>
    <col min="12038" max="12039" width="14.42578125" style="1967" customWidth="1"/>
    <col min="12040" max="12042" width="16.85546875" style="1967" customWidth="1"/>
    <col min="12043" max="12289" width="11.42578125" style="1967"/>
    <col min="12290" max="12291" width="14.42578125" style="1967" customWidth="1"/>
    <col min="12292" max="12292" width="14" style="1967" customWidth="1"/>
    <col min="12293" max="12293" width="15.42578125" style="1967" customWidth="1"/>
    <col min="12294" max="12295" width="14.42578125" style="1967" customWidth="1"/>
    <col min="12296" max="12298" width="16.85546875" style="1967" customWidth="1"/>
    <col min="12299" max="12545" width="11.42578125" style="1967"/>
    <col min="12546" max="12547" width="14.42578125" style="1967" customWidth="1"/>
    <col min="12548" max="12548" width="14" style="1967" customWidth="1"/>
    <col min="12549" max="12549" width="15.42578125" style="1967" customWidth="1"/>
    <col min="12550" max="12551" width="14.42578125" style="1967" customWidth="1"/>
    <col min="12552" max="12554" width="16.85546875" style="1967" customWidth="1"/>
    <col min="12555" max="12801" width="11.42578125" style="1967"/>
    <col min="12802" max="12803" width="14.42578125" style="1967" customWidth="1"/>
    <col min="12804" max="12804" width="14" style="1967" customWidth="1"/>
    <col min="12805" max="12805" width="15.42578125" style="1967" customWidth="1"/>
    <col min="12806" max="12807" width="14.42578125" style="1967" customWidth="1"/>
    <col min="12808" max="12810" width="16.85546875" style="1967" customWidth="1"/>
    <col min="12811" max="13057" width="11.42578125" style="1967"/>
    <col min="13058" max="13059" width="14.42578125" style="1967" customWidth="1"/>
    <col min="13060" max="13060" width="14" style="1967" customWidth="1"/>
    <col min="13061" max="13061" width="15.42578125" style="1967" customWidth="1"/>
    <col min="13062" max="13063" width="14.42578125" style="1967" customWidth="1"/>
    <col min="13064" max="13066" width="16.85546875" style="1967" customWidth="1"/>
    <col min="13067" max="13313" width="11.42578125" style="1967"/>
    <col min="13314" max="13315" width="14.42578125" style="1967" customWidth="1"/>
    <col min="13316" max="13316" width="14" style="1967" customWidth="1"/>
    <col min="13317" max="13317" width="15.42578125" style="1967" customWidth="1"/>
    <col min="13318" max="13319" width="14.42578125" style="1967" customWidth="1"/>
    <col min="13320" max="13322" width="16.85546875" style="1967" customWidth="1"/>
    <col min="13323" max="13569" width="11.42578125" style="1967"/>
    <col min="13570" max="13571" width="14.42578125" style="1967" customWidth="1"/>
    <col min="13572" max="13572" width="14" style="1967" customWidth="1"/>
    <col min="13573" max="13573" width="15.42578125" style="1967" customWidth="1"/>
    <col min="13574" max="13575" width="14.42578125" style="1967" customWidth="1"/>
    <col min="13576" max="13578" width="16.85546875" style="1967" customWidth="1"/>
    <col min="13579" max="13825" width="11.42578125" style="1967"/>
    <col min="13826" max="13827" width="14.42578125" style="1967" customWidth="1"/>
    <col min="13828" max="13828" width="14" style="1967" customWidth="1"/>
    <col min="13829" max="13829" width="15.42578125" style="1967" customWidth="1"/>
    <col min="13830" max="13831" width="14.42578125" style="1967" customWidth="1"/>
    <col min="13832" max="13834" width="16.85546875" style="1967" customWidth="1"/>
    <col min="13835" max="14081" width="11.42578125" style="1967"/>
    <col min="14082" max="14083" width="14.42578125" style="1967" customWidth="1"/>
    <col min="14084" max="14084" width="14" style="1967" customWidth="1"/>
    <col min="14085" max="14085" width="15.42578125" style="1967" customWidth="1"/>
    <col min="14086" max="14087" width="14.42578125" style="1967" customWidth="1"/>
    <col min="14088" max="14090" width="16.85546875" style="1967" customWidth="1"/>
    <col min="14091" max="14337" width="11.42578125" style="1967"/>
    <col min="14338" max="14339" width="14.42578125" style="1967" customWidth="1"/>
    <col min="14340" max="14340" width="14" style="1967" customWidth="1"/>
    <col min="14341" max="14341" width="15.42578125" style="1967" customWidth="1"/>
    <col min="14342" max="14343" width="14.42578125" style="1967" customWidth="1"/>
    <col min="14344" max="14346" width="16.85546875" style="1967" customWidth="1"/>
    <col min="14347" max="14593" width="11.42578125" style="1967"/>
    <col min="14594" max="14595" width="14.42578125" style="1967" customWidth="1"/>
    <col min="14596" max="14596" width="14" style="1967" customWidth="1"/>
    <col min="14597" max="14597" width="15.42578125" style="1967" customWidth="1"/>
    <col min="14598" max="14599" width="14.42578125" style="1967" customWidth="1"/>
    <col min="14600" max="14602" width="16.85546875" style="1967" customWidth="1"/>
    <col min="14603" max="14849" width="11.42578125" style="1967"/>
    <col min="14850" max="14851" width="14.42578125" style="1967" customWidth="1"/>
    <col min="14852" max="14852" width="14" style="1967" customWidth="1"/>
    <col min="14853" max="14853" width="15.42578125" style="1967" customWidth="1"/>
    <col min="14854" max="14855" width="14.42578125" style="1967" customWidth="1"/>
    <col min="14856" max="14858" width="16.85546875" style="1967" customWidth="1"/>
    <col min="14859" max="15105" width="11.42578125" style="1967"/>
    <col min="15106" max="15107" width="14.42578125" style="1967" customWidth="1"/>
    <col min="15108" max="15108" width="14" style="1967" customWidth="1"/>
    <col min="15109" max="15109" width="15.42578125" style="1967" customWidth="1"/>
    <col min="15110" max="15111" width="14.42578125" style="1967" customWidth="1"/>
    <col min="15112" max="15114" width="16.85546875" style="1967" customWidth="1"/>
    <col min="15115" max="15361" width="11.42578125" style="1967"/>
    <col min="15362" max="15363" width="14.42578125" style="1967" customWidth="1"/>
    <col min="15364" max="15364" width="14" style="1967" customWidth="1"/>
    <col min="15365" max="15365" width="15.42578125" style="1967" customWidth="1"/>
    <col min="15366" max="15367" width="14.42578125" style="1967" customWidth="1"/>
    <col min="15368" max="15370" width="16.85546875" style="1967" customWidth="1"/>
    <col min="15371" max="15617" width="11.42578125" style="1967"/>
    <col min="15618" max="15619" width="14.42578125" style="1967" customWidth="1"/>
    <col min="15620" max="15620" width="14" style="1967" customWidth="1"/>
    <col min="15621" max="15621" width="15.42578125" style="1967" customWidth="1"/>
    <col min="15622" max="15623" width="14.42578125" style="1967" customWidth="1"/>
    <col min="15624" max="15626" width="16.85546875" style="1967" customWidth="1"/>
    <col min="15627" max="15873" width="11.42578125" style="1967"/>
    <col min="15874" max="15875" width="14.42578125" style="1967" customWidth="1"/>
    <col min="15876" max="15876" width="14" style="1967" customWidth="1"/>
    <col min="15877" max="15877" width="15.42578125" style="1967" customWidth="1"/>
    <col min="15878" max="15879" width="14.42578125" style="1967" customWidth="1"/>
    <col min="15880" max="15882" width="16.85546875" style="1967" customWidth="1"/>
    <col min="15883" max="16129" width="11.42578125" style="1967"/>
    <col min="16130" max="16131" width="14.42578125" style="1967" customWidth="1"/>
    <col min="16132" max="16132" width="14" style="1967" customWidth="1"/>
    <col min="16133" max="16133" width="15.42578125" style="1967" customWidth="1"/>
    <col min="16134" max="16135" width="14.42578125" style="1967" customWidth="1"/>
    <col min="16136" max="16138" width="16.85546875" style="1967" customWidth="1"/>
    <col min="16139" max="16384" width="11.42578125" style="1967"/>
  </cols>
  <sheetData>
    <row r="1" spans="1:12" s="1452" customFormat="1" ht="11.25" customHeight="1">
      <c r="A1" s="3135">
        <v>82</v>
      </c>
      <c r="B1" s="3135"/>
      <c r="C1" s="3135"/>
      <c r="D1" s="3135"/>
      <c r="E1" s="3135"/>
      <c r="F1" s="3135"/>
      <c r="G1" s="3135"/>
      <c r="H1" s="3135"/>
      <c r="I1" s="3135"/>
      <c r="J1" s="3135"/>
    </row>
    <row r="2" spans="1:12" s="1452" customFormat="1" ht="7.5" customHeight="1"/>
    <row r="3" spans="1:12" s="1452" customFormat="1" ht="12" customHeight="1">
      <c r="A3" s="1485" t="s">
        <v>6</v>
      </c>
      <c r="B3" s="1516"/>
      <c r="D3" s="1510"/>
      <c r="G3" s="1517" t="s">
        <v>1988</v>
      </c>
      <c r="H3" s="1489"/>
      <c r="I3" s="1489"/>
      <c r="J3" s="1518"/>
      <c r="K3" s="1489"/>
      <c r="L3" s="1489"/>
    </row>
    <row r="4" spans="1:12" s="1452" customFormat="1" ht="12.75" customHeight="1">
      <c r="A4" s="1519" t="s">
        <v>2303</v>
      </c>
      <c r="B4" s="1520"/>
      <c r="D4" s="1521"/>
    </row>
    <row r="5" spans="1:12" s="1452" customFormat="1" ht="11.25" customHeight="1">
      <c r="E5" s="1522" t="s">
        <v>610</v>
      </c>
    </row>
    <row r="6" spans="1:12" s="1452" customFormat="1" ht="13.5" customHeight="1">
      <c r="A6" s="1522" t="s">
        <v>262</v>
      </c>
      <c r="B6" s="1632"/>
      <c r="E6" s="1522"/>
    </row>
    <row r="7" spans="1:12" s="1452" customFormat="1" ht="12" customHeight="1">
      <c r="A7" s="1522" t="str">
        <f>+'P 66 Détail des charges'!A7</f>
        <v>N° d'immatriculation fiscale:</v>
      </c>
      <c r="D7" s="1522" t="str">
        <f>+'P 66 Détail des charges'!D7</f>
        <v xml:space="preserve">Exercice clos le : </v>
      </c>
      <c r="E7" s="1524"/>
      <c r="G7" s="1522" t="s">
        <v>264</v>
      </c>
    </row>
    <row r="8" spans="1:12" s="1452" customFormat="1" ht="11.25" customHeight="1"/>
    <row r="9" spans="1:12" s="1452" customFormat="1" ht="11.25" customHeight="1">
      <c r="A9" s="3289" t="str">
        <f>+'P 81 Trait. fiscal des prov.'!$A$9:$H$9</f>
        <v>ETAT COMPLEMENTAIRE DU COMMISSARIAT DES IMPOTS/COMPTABILITE NATIONALE</v>
      </c>
      <c r="B9" s="3290"/>
      <c r="C9" s="3290"/>
      <c r="D9" s="3290"/>
      <c r="E9" s="3290"/>
      <c r="F9" s="3290"/>
      <c r="G9" s="3290"/>
      <c r="H9" s="3290"/>
      <c r="I9" s="3290"/>
      <c r="J9" s="3290"/>
    </row>
    <row r="10" spans="1:12" s="1741" customFormat="1"/>
    <row r="11" spans="1:12" s="1741" customFormat="1" ht="20.25">
      <c r="A11" s="3348" t="s">
        <v>1879</v>
      </c>
      <c r="B11" s="3348"/>
      <c r="C11" s="3348"/>
      <c r="D11" s="3348"/>
      <c r="E11" s="3348"/>
      <c r="F11" s="3348"/>
      <c r="G11" s="3348"/>
      <c r="H11" s="3348"/>
      <c r="I11" s="3348"/>
      <c r="J11" s="3348"/>
    </row>
    <row r="12" spans="1:12" s="1741" customFormat="1"/>
    <row r="13" spans="1:12" s="1742" customFormat="1" ht="50.25" customHeight="1">
      <c r="A13" s="2021" t="s">
        <v>1880</v>
      </c>
      <c r="B13" s="2021" t="s">
        <v>1881</v>
      </c>
      <c r="C13" s="2021" t="s">
        <v>1882</v>
      </c>
      <c r="D13" s="2021" t="s">
        <v>1883</v>
      </c>
      <c r="E13" s="2021" t="s">
        <v>1884</v>
      </c>
      <c r="F13" s="2021" t="s">
        <v>2350</v>
      </c>
      <c r="G13" s="2021" t="s">
        <v>2351</v>
      </c>
      <c r="H13" s="2021" t="s">
        <v>2352</v>
      </c>
      <c r="I13" s="3421" t="s">
        <v>1885</v>
      </c>
      <c r="J13" s="3423"/>
      <c r="K13" s="2021" t="s">
        <v>2353</v>
      </c>
      <c r="L13" s="2021" t="s">
        <v>2276</v>
      </c>
    </row>
    <row r="14" spans="1:12" s="1741" customFormat="1" ht="25.5" customHeight="1">
      <c r="A14" s="2026"/>
      <c r="B14" s="2026"/>
      <c r="C14" s="2026"/>
      <c r="D14" s="2026"/>
      <c r="E14" s="2026"/>
      <c r="F14" s="2026"/>
      <c r="G14" s="2026"/>
      <c r="H14" s="2026"/>
      <c r="I14" s="3445"/>
      <c r="J14" s="3446"/>
      <c r="K14" s="2026"/>
      <c r="L14" s="2026"/>
    </row>
    <row r="15" spans="1:12" s="1741" customFormat="1" ht="25.5" customHeight="1">
      <c r="A15" s="2026"/>
      <c r="B15" s="2026"/>
      <c r="C15" s="2026"/>
      <c r="D15" s="2026"/>
      <c r="E15" s="2026"/>
      <c r="F15" s="2026"/>
      <c r="G15" s="2026"/>
      <c r="H15" s="2026"/>
      <c r="I15" s="3445"/>
      <c r="J15" s="3446"/>
      <c r="K15" s="2026"/>
      <c r="L15" s="2026"/>
    </row>
    <row r="16" spans="1:12" s="1741" customFormat="1" ht="25.5" customHeight="1">
      <c r="A16" s="2026"/>
      <c r="B16" s="2026"/>
      <c r="C16" s="2026"/>
      <c r="D16" s="2026"/>
      <c r="E16" s="2026"/>
      <c r="F16" s="2026"/>
      <c r="G16" s="2026"/>
      <c r="H16" s="2026"/>
      <c r="I16" s="3445"/>
      <c r="J16" s="3446"/>
      <c r="K16" s="2026"/>
      <c r="L16" s="2026"/>
    </row>
    <row r="17" spans="1:12" s="1741" customFormat="1" ht="25.5" customHeight="1">
      <c r="A17" s="2026"/>
      <c r="B17" s="2026"/>
      <c r="C17" s="2026"/>
      <c r="D17" s="2026"/>
      <c r="E17" s="2026"/>
      <c r="F17" s="2026"/>
      <c r="G17" s="2026"/>
      <c r="H17" s="2026"/>
      <c r="I17" s="3445"/>
      <c r="J17" s="3446"/>
      <c r="K17" s="2026"/>
      <c r="L17" s="2026"/>
    </row>
    <row r="18" spans="1:12" s="1741" customFormat="1" ht="25.5" customHeight="1">
      <c r="A18" s="2026"/>
      <c r="B18" s="2026"/>
      <c r="C18" s="2026"/>
      <c r="D18" s="2026"/>
      <c r="E18" s="2026"/>
      <c r="F18" s="2026"/>
      <c r="G18" s="2026"/>
      <c r="H18" s="2026"/>
      <c r="I18" s="3445"/>
      <c r="J18" s="3446"/>
      <c r="K18" s="2026"/>
      <c r="L18" s="2026"/>
    </row>
    <row r="19" spans="1:12" s="1741" customFormat="1" ht="25.5" customHeight="1">
      <c r="A19" s="2026"/>
      <c r="B19" s="2026"/>
      <c r="C19" s="2026"/>
      <c r="D19" s="2026"/>
      <c r="E19" s="2026"/>
      <c r="F19" s="2026"/>
      <c r="G19" s="2026"/>
      <c r="H19" s="2026"/>
      <c r="I19" s="3445"/>
      <c r="J19" s="3446"/>
      <c r="K19" s="2026"/>
      <c r="L19" s="2026"/>
    </row>
    <row r="20" spans="1:12" s="1741" customFormat="1" ht="25.5" customHeight="1">
      <c r="A20" s="2026"/>
      <c r="B20" s="2026"/>
      <c r="C20" s="2026"/>
      <c r="D20" s="2026"/>
      <c r="E20" s="2026"/>
      <c r="F20" s="2026"/>
      <c r="G20" s="2026"/>
      <c r="H20" s="2026"/>
      <c r="I20" s="3445"/>
      <c r="J20" s="3446"/>
      <c r="K20" s="2026"/>
      <c r="L20" s="2026"/>
    </row>
    <row r="21" spans="1:12" s="1741" customFormat="1" ht="25.5" customHeight="1">
      <c r="A21" s="2026"/>
      <c r="B21" s="2026"/>
      <c r="C21" s="2026"/>
      <c r="D21" s="2026"/>
      <c r="E21" s="2026"/>
      <c r="F21" s="2026"/>
      <c r="G21" s="2026"/>
      <c r="H21" s="2026"/>
      <c r="I21" s="3445"/>
      <c r="J21" s="3446"/>
      <c r="K21" s="2026"/>
      <c r="L21" s="2026"/>
    </row>
    <row r="22" spans="1:12" s="1741" customFormat="1" ht="25.5" customHeight="1">
      <c r="A22" s="2026"/>
      <c r="B22" s="2026"/>
      <c r="C22" s="2026"/>
      <c r="D22" s="2026"/>
      <c r="E22" s="2026"/>
      <c r="F22" s="2026"/>
      <c r="G22" s="2026"/>
      <c r="H22" s="2026"/>
      <c r="I22" s="3445"/>
      <c r="J22" s="3446"/>
      <c r="K22" s="2026"/>
      <c r="L22" s="2026"/>
    </row>
    <row r="23" spans="1:12" s="1741" customFormat="1" ht="25.5" customHeight="1">
      <c r="A23" s="2026"/>
      <c r="B23" s="2026"/>
      <c r="C23" s="2026"/>
      <c r="D23" s="2026"/>
      <c r="E23" s="2026"/>
      <c r="F23" s="2026"/>
      <c r="G23" s="2026"/>
      <c r="H23" s="2026"/>
      <c r="I23" s="3445"/>
      <c r="J23" s="3446"/>
      <c r="K23" s="2026"/>
      <c r="L23" s="2026"/>
    </row>
    <row r="24" spans="1:12" s="1741" customFormat="1" ht="25.5" customHeight="1">
      <c r="A24" s="2026"/>
      <c r="B24" s="2026"/>
      <c r="C24" s="2026"/>
      <c r="D24" s="2026"/>
      <c r="E24" s="2026"/>
      <c r="F24" s="2026"/>
      <c r="G24" s="2026"/>
      <c r="H24" s="2026"/>
      <c r="I24" s="3445"/>
      <c r="J24" s="3446"/>
      <c r="K24" s="2026"/>
      <c r="L24" s="2026"/>
    </row>
    <row r="25" spans="1:12" s="1741" customFormat="1" ht="25.5" customHeight="1">
      <c r="A25" s="2026"/>
      <c r="B25" s="2026"/>
      <c r="C25" s="2026"/>
      <c r="D25" s="2026"/>
      <c r="E25" s="2026"/>
      <c r="F25" s="2026"/>
      <c r="G25" s="2026"/>
      <c r="H25" s="2026"/>
      <c r="I25" s="3445"/>
      <c r="J25" s="3446"/>
      <c r="K25" s="2026"/>
      <c r="L25" s="2026"/>
    </row>
    <row r="26" spans="1:12" s="1741" customFormat="1" ht="25.5" customHeight="1">
      <c r="A26" s="2026"/>
      <c r="B26" s="2026"/>
      <c r="C26" s="2026"/>
      <c r="D26" s="2026"/>
      <c r="E26" s="2026"/>
      <c r="F26" s="2026"/>
      <c r="G26" s="2026"/>
      <c r="H26" s="2026"/>
      <c r="I26" s="3445"/>
      <c r="J26" s="3446"/>
      <c r="K26" s="2026"/>
      <c r="L26" s="2026"/>
    </row>
    <row r="27" spans="1:12" s="1741" customFormat="1"/>
    <row r="28" spans="1:12" s="1741" customFormat="1">
      <c r="A28" s="1741" t="s">
        <v>1886</v>
      </c>
    </row>
    <row r="29" spans="1:12" s="1741" customFormat="1">
      <c r="A29" s="1741" t="s">
        <v>1887</v>
      </c>
    </row>
  </sheetData>
  <sheetProtection selectLockedCells="1" selectUnlockedCells="1"/>
  <mergeCells count="17">
    <mergeCell ref="I21:J21"/>
    <mergeCell ref="A1:J1"/>
    <mergeCell ref="A9:J9"/>
    <mergeCell ref="A11:J11"/>
    <mergeCell ref="I13:J13"/>
    <mergeCell ref="I14:J14"/>
    <mergeCell ref="I15:J15"/>
    <mergeCell ref="I16:J16"/>
    <mergeCell ref="I17:J17"/>
    <mergeCell ref="I18:J18"/>
    <mergeCell ref="I19:J19"/>
    <mergeCell ref="I20:J20"/>
    <mergeCell ref="I22:J22"/>
    <mergeCell ref="I23:J23"/>
    <mergeCell ref="I24:J24"/>
    <mergeCell ref="I25:J25"/>
    <mergeCell ref="I26:J26"/>
  </mergeCells>
  <printOptions horizontalCentered="1"/>
  <pageMargins left="0" right="0" top="0" bottom="0" header="0.51181102362204722" footer="0.51181102362204722"/>
  <pageSetup paperSize="9" scale="75" orientation="landscape" horizontalDpi="1200" verticalDpi="1200"/>
  <headerFooter alignWithMargins="0"/>
  <colBreaks count="1" manualBreakCount="1">
    <brk id="12" max="1048575" man="1"/>
  </colBreaks>
  <drawing r:id="rId1"/>
</worksheet>
</file>

<file path=xl/worksheets/sheet83.xml><?xml version="1.0" encoding="utf-8"?>
<worksheet xmlns="http://schemas.openxmlformats.org/spreadsheetml/2006/main" xmlns:r="http://schemas.openxmlformats.org/officeDocument/2006/relationships">
  <sheetPr>
    <tabColor rgb="FF92D050"/>
  </sheetPr>
  <dimension ref="A1:L34"/>
  <sheetViews>
    <sheetView showGridLines="0" zoomScale="115" zoomScaleNormal="115" zoomScalePageLayoutView="115" workbookViewId="0">
      <selection activeCell="L13" sqref="L13"/>
    </sheetView>
  </sheetViews>
  <sheetFormatPr baseColWidth="10" defaultRowHeight="12.75"/>
  <cols>
    <col min="1" max="1" width="8.140625" style="1967" customWidth="1"/>
    <col min="2" max="2" width="10" style="1967" customWidth="1"/>
    <col min="3" max="6" width="17.140625" style="1967" customWidth="1"/>
    <col min="7" max="7" width="12.85546875" style="1967" customWidth="1"/>
    <col min="8" max="10" width="14.28515625" style="1967" customWidth="1"/>
    <col min="11" max="257" width="11.42578125" style="1967"/>
    <col min="258" max="262" width="17.140625" style="1967" customWidth="1"/>
    <col min="263" max="263" width="12.85546875" style="1967" customWidth="1"/>
    <col min="264" max="266" width="14.28515625" style="1967" customWidth="1"/>
    <col min="267" max="513" width="11.42578125" style="1967"/>
    <col min="514" max="518" width="17.140625" style="1967" customWidth="1"/>
    <col min="519" max="519" width="12.85546875" style="1967" customWidth="1"/>
    <col min="520" max="522" width="14.28515625" style="1967" customWidth="1"/>
    <col min="523" max="769" width="11.42578125" style="1967"/>
    <col min="770" max="774" width="17.140625" style="1967" customWidth="1"/>
    <col min="775" max="775" width="12.85546875" style="1967" customWidth="1"/>
    <col min="776" max="778" width="14.28515625" style="1967" customWidth="1"/>
    <col min="779" max="1025" width="11.42578125" style="1967"/>
    <col min="1026" max="1030" width="17.140625" style="1967" customWidth="1"/>
    <col min="1031" max="1031" width="12.85546875" style="1967" customWidth="1"/>
    <col min="1032" max="1034" width="14.28515625" style="1967" customWidth="1"/>
    <col min="1035" max="1281" width="11.42578125" style="1967"/>
    <col min="1282" max="1286" width="17.140625" style="1967" customWidth="1"/>
    <col min="1287" max="1287" width="12.85546875" style="1967" customWidth="1"/>
    <col min="1288" max="1290" width="14.28515625" style="1967" customWidth="1"/>
    <col min="1291" max="1537" width="11.42578125" style="1967"/>
    <col min="1538" max="1542" width="17.140625" style="1967" customWidth="1"/>
    <col min="1543" max="1543" width="12.85546875" style="1967" customWidth="1"/>
    <col min="1544" max="1546" width="14.28515625" style="1967" customWidth="1"/>
    <col min="1547" max="1793" width="11.42578125" style="1967"/>
    <col min="1794" max="1798" width="17.140625" style="1967" customWidth="1"/>
    <col min="1799" max="1799" width="12.85546875" style="1967" customWidth="1"/>
    <col min="1800" max="1802" width="14.28515625" style="1967" customWidth="1"/>
    <col min="1803" max="2049" width="11.42578125" style="1967"/>
    <col min="2050" max="2054" width="17.140625" style="1967" customWidth="1"/>
    <col min="2055" max="2055" width="12.85546875" style="1967" customWidth="1"/>
    <col min="2056" max="2058" width="14.28515625" style="1967" customWidth="1"/>
    <col min="2059" max="2305" width="11.42578125" style="1967"/>
    <col min="2306" max="2310" width="17.140625" style="1967" customWidth="1"/>
    <col min="2311" max="2311" width="12.85546875" style="1967" customWidth="1"/>
    <col min="2312" max="2314" width="14.28515625" style="1967" customWidth="1"/>
    <col min="2315" max="2561" width="11.42578125" style="1967"/>
    <col min="2562" max="2566" width="17.140625" style="1967" customWidth="1"/>
    <col min="2567" max="2567" width="12.85546875" style="1967" customWidth="1"/>
    <col min="2568" max="2570" width="14.28515625" style="1967" customWidth="1"/>
    <col min="2571" max="2817" width="11.42578125" style="1967"/>
    <col min="2818" max="2822" width="17.140625" style="1967" customWidth="1"/>
    <col min="2823" max="2823" width="12.85546875" style="1967" customWidth="1"/>
    <col min="2824" max="2826" width="14.28515625" style="1967" customWidth="1"/>
    <col min="2827" max="3073" width="11.42578125" style="1967"/>
    <col min="3074" max="3078" width="17.140625" style="1967" customWidth="1"/>
    <col min="3079" max="3079" width="12.85546875" style="1967" customWidth="1"/>
    <col min="3080" max="3082" width="14.28515625" style="1967" customWidth="1"/>
    <col min="3083" max="3329" width="11.42578125" style="1967"/>
    <col min="3330" max="3334" width="17.140625" style="1967" customWidth="1"/>
    <col min="3335" max="3335" width="12.85546875" style="1967" customWidth="1"/>
    <col min="3336" max="3338" width="14.28515625" style="1967" customWidth="1"/>
    <col min="3339" max="3585" width="11.42578125" style="1967"/>
    <col min="3586" max="3590" width="17.140625" style="1967" customWidth="1"/>
    <col min="3591" max="3591" width="12.85546875" style="1967" customWidth="1"/>
    <col min="3592" max="3594" width="14.28515625" style="1967" customWidth="1"/>
    <col min="3595" max="3841" width="11.42578125" style="1967"/>
    <col min="3842" max="3846" width="17.140625" style="1967" customWidth="1"/>
    <col min="3847" max="3847" width="12.85546875" style="1967" customWidth="1"/>
    <col min="3848" max="3850" width="14.28515625" style="1967" customWidth="1"/>
    <col min="3851" max="4097" width="11.42578125" style="1967"/>
    <col min="4098" max="4102" width="17.140625" style="1967" customWidth="1"/>
    <col min="4103" max="4103" width="12.85546875" style="1967" customWidth="1"/>
    <col min="4104" max="4106" width="14.28515625" style="1967" customWidth="1"/>
    <col min="4107" max="4353" width="11.42578125" style="1967"/>
    <col min="4354" max="4358" width="17.140625" style="1967" customWidth="1"/>
    <col min="4359" max="4359" width="12.85546875" style="1967" customWidth="1"/>
    <col min="4360" max="4362" width="14.28515625" style="1967" customWidth="1"/>
    <col min="4363" max="4609" width="11.42578125" style="1967"/>
    <col min="4610" max="4614" width="17.140625" style="1967" customWidth="1"/>
    <col min="4615" max="4615" width="12.85546875" style="1967" customWidth="1"/>
    <col min="4616" max="4618" width="14.28515625" style="1967" customWidth="1"/>
    <col min="4619" max="4865" width="11.42578125" style="1967"/>
    <col min="4866" max="4870" width="17.140625" style="1967" customWidth="1"/>
    <col min="4871" max="4871" width="12.85546875" style="1967" customWidth="1"/>
    <col min="4872" max="4874" width="14.28515625" style="1967" customWidth="1"/>
    <col min="4875" max="5121" width="11.42578125" style="1967"/>
    <col min="5122" max="5126" width="17.140625" style="1967" customWidth="1"/>
    <col min="5127" max="5127" width="12.85546875" style="1967" customWidth="1"/>
    <col min="5128" max="5130" width="14.28515625" style="1967" customWidth="1"/>
    <col min="5131" max="5377" width="11.42578125" style="1967"/>
    <col min="5378" max="5382" width="17.140625" style="1967" customWidth="1"/>
    <col min="5383" max="5383" width="12.85546875" style="1967" customWidth="1"/>
    <col min="5384" max="5386" width="14.28515625" style="1967" customWidth="1"/>
    <col min="5387" max="5633" width="11.42578125" style="1967"/>
    <col min="5634" max="5638" width="17.140625" style="1967" customWidth="1"/>
    <col min="5639" max="5639" width="12.85546875" style="1967" customWidth="1"/>
    <col min="5640" max="5642" width="14.28515625" style="1967" customWidth="1"/>
    <col min="5643" max="5889" width="11.42578125" style="1967"/>
    <col min="5890" max="5894" width="17.140625" style="1967" customWidth="1"/>
    <col min="5895" max="5895" width="12.85546875" style="1967" customWidth="1"/>
    <col min="5896" max="5898" width="14.28515625" style="1967" customWidth="1"/>
    <col min="5899" max="6145" width="11.42578125" style="1967"/>
    <col min="6146" max="6150" width="17.140625" style="1967" customWidth="1"/>
    <col min="6151" max="6151" width="12.85546875" style="1967" customWidth="1"/>
    <col min="6152" max="6154" width="14.28515625" style="1967" customWidth="1"/>
    <col min="6155" max="6401" width="11.42578125" style="1967"/>
    <col min="6402" max="6406" width="17.140625" style="1967" customWidth="1"/>
    <col min="6407" max="6407" width="12.85546875" style="1967" customWidth="1"/>
    <col min="6408" max="6410" width="14.28515625" style="1967" customWidth="1"/>
    <col min="6411" max="6657" width="11.42578125" style="1967"/>
    <col min="6658" max="6662" width="17.140625" style="1967" customWidth="1"/>
    <col min="6663" max="6663" width="12.85546875" style="1967" customWidth="1"/>
    <col min="6664" max="6666" width="14.28515625" style="1967" customWidth="1"/>
    <col min="6667" max="6913" width="11.42578125" style="1967"/>
    <col min="6914" max="6918" width="17.140625" style="1967" customWidth="1"/>
    <col min="6919" max="6919" width="12.85546875" style="1967" customWidth="1"/>
    <col min="6920" max="6922" width="14.28515625" style="1967" customWidth="1"/>
    <col min="6923" max="7169" width="11.42578125" style="1967"/>
    <col min="7170" max="7174" width="17.140625" style="1967" customWidth="1"/>
    <col min="7175" max="7175" width="12.85546875" style="1967" customWidth="1"/>
    <col min="7176" max="7178" width="14.28515625" style="1967" customWidth="1"/>
    <col min="7179" max="7425" width="11.42578125" style="1967"/>
    <col min="7426" max="7430" width="17.140625" style="1967" customWidth="1"/>
    <col min="7431" max="7431" width="12.85546875" style="1967" customWidth="1"/>
    <col min="7432" max="7434" width="14.28515625" style="1967" customWidth="1"/>
    <col min="7435" max="7681" width="11.42578125" style="1967"/>
    <col min="7682" max="7686" width="17.140625" style="1967" customWidth="1"/>
    <col min="7687" max="7687" width="12.85546875" style="1967" customWidth="1"/>
    <col min="7688" max="7690" width="14.28515625" style="1967" customWidth="1"/>
    <col min="7691" max="7937" width="11.42578125" style="1967"/>
    <col min="7938" max="7942" width="17.140625" style="1967" customWidth="1"/>
    <col min="7943" max="7943" width="12.85546875" style="1967" customWidth="1"/>
    <col min="7944" max="7946" width="14.28515625" style="1967" customWidth="1"/>
    <col min="7947" max="8193" width="11.42578125" style="1967"/>
    <col min="8194" max="8198" width="17.140625" style="1967" customWidth="1"/>
    <col min="8199" max="8199" width="12.85546875" style="1967" customWidth="1"/>
    <col min="8200" max="8202" width="14.28515625" style="1967" customWidth="1"/>
    <col min="8203" max="8449" width="11.42578125" style="1967"/>
    <col min="8450" max="8454" width="17.140625" style="1967" customWidth="1"/>
    <col min="8455" max="8455" width="12.85546875" style="1967" customWidth="1"/>
    <col min="8456" max="8458" width="14.28515625" style="1967" customWidth="1"/>
    <col min="8459" max="8705" width="11.42578125" style="1967"/>
    <col min="8706" max="8710" width="17.140625" style="1967" customWidth="1"/>
    <col min="8711" max="8711" width="12.85546875" style="1967" customWidth="1"/>
    <col min="8712" max="8714" width="14.28515625" style="1967" customWidth="1"/>
    <col min="8715" max="8961" width="11.42578125" style="1967"/>
    <col min="8962" max="8966" width="17.140625" style="1967" customWidth="1"/>
    <col min="8967" max="8967" width="12.85546875" style="1967" customWidth="1"/>
    <col min="8968" max="8970" width="14.28515625" style="1967" customWidth="1"/>
    <col min="8971" max="9217" width="11.42578125" style="1967"/>
    <col min="9218" max="9222" width="17.140625" style="1967" customWidth="1"/>
    <col min="9223" max="9223" width="12.85546875" style="1967" customWidth="1"/>
    <col min="9224" max="9226" width="14.28515625" style="1967" customWidth="1"/>
    <col min="9227" max="9473" width="11.42578125" style="1967"/>
    <col min="9474" max="9478" width="17.140625" style="1967" customWidth="1"/>
    <col min="9479" max="9479" width="12.85546875" style="1967" customWidth="1"/>
    <col min="9480" max="9482" width="14.28515625" style="1967" customWidth="1"/>
    <col min="9483" max="9729" width="11.42578125" style="1967"/>
    <col min="9730" max="9734" width="17.140625" style="1967" customWidth="1"/>
    <col min="9735" max="9735" width="12.85546875" style="1967" customWidth="1"/>
    <col min="9736" max="9738" width="14.28515625" style="1967" customWidth="1"/>
    <col min="9739" max="9985" width="11.42578125" style="1967"/>
    <col min="9986" max="9990" width="17.140625" style="1967" customWidth="1"/>
    <col min="9991" max="9991" width="12.85546875" style="1967" customWidth="1"/>
    <col min="9992" max="9994" width="14.28515625" style="1967" customWidth="1"/>
    <col min="9995" max="10241" width="11.42578125" style="1967"/>
    <col min="10242" max="10246" width="17.140625" style="1967" customWidth="1"/>
    <col min="10247" max="10247" width="12.85546875" style="1967" customWidth="1"/>
    <col min="10248" max="10250" width="14.28515625" style="1967" customWidth="1"/>
    <col min="10251" max="10497" width="11.42578125" style="1967"/>
    <col min="10498" max="10502" width="17.140625" style="1967" customWidth="1"/>
    <col min="10503" max="10503" width="12.85546875" style="1967" customWidth="1"/>
    <col min="10504" max="10506" width="14.28515625" style="1967" customWidth="1"/>
    <col min="10507" max="10753" width="11.42578125" style="1967"/>
    <col min="10754" max="10758" width="17.140625" style="1967" customWidth="1"/>
    <col min="10759" max="10759" width="12.85546875" style="1967" customWidth="1"/>
    <col min="10760" max="10762" width="14.28515625" style="1967" customWidth="1"/>
    <col min="10763" max="11009" width="11.42578125" style="1967"/>
    <col min="11010" max="11014" width="17.140625" style="1967" customWidth="1"/>
    <col min="11015" max="11015" width="12.85546875" style="1967" customWidth="1"/>
    <col min="11016" max="11018" width="14.28515625" style="1967" customWidth="1"/>
    <col min="11019" max="11265" width="11.42578125" style="1967"/>
    <col min="11266" max="11270" width="17.140625" style="1967" customWidth="1"/>
    <col min="11271" max="11271" width="12.85546875" style="1967" customWidth="1"/>
    <col min="11272" max="11274" width="14.28515625" style="1967" customWidth="1"/>
    <col min="11275" max="11521" width="11.42578125" style="1967"/>
    <col min="11522" max="11526" width="17.140625" style="1967" customWidth="1"/>
    <col min="11527" max="11527" width="12.85546875" style="1967" customWidth="1"/>
    <col min="11528" max="11530" width="14.28515625" style="1967" customWidth="1"/>
    <col min="11531" max="11777" width="11.42578125" style="1967"/>
    <col min="11778" max="11782" width="17.140625" style="1967" customWidth="1"/>
    <col min="11783" max="11783" width="12.85546875" style="1967" customWidth="1"/>
    <col min="11784" max="11786" width="14.28515625" style="1967" customWidth="1"/>
    <col min="11787" max="12033" width="11.42578125" style="1967"/>
    <col min="12034" max="12038" width="17.140625" style="1967" customWidth="1"/>
    <col min="12039" max="12039" width="12.85546875" style="1967" customWidth="1"/>
    <col min="12040" max="12042" width="14.28515625" style="1967" customWidth="1"/>
    <col min="12043" max="12289" width="11.42578125" style="1967"/>
    <col min="12290" max="12294" width="17.140625" style="1967" customWidth="1"/>
    <col min="12295" max="12295" width="12.85546875" style="1967" customWidth="1"/>
    <col min="12296" max="12298" width="14.28515625" style="1967" customWidth="1"/>
    <col min="12299" max="12545" width="11.42578125" style="1967"/>
    <col min="12546" max="12550" width="17.140625" style="1967" customWidth="1"/>
    <col min="12551" max="12551" width="12.85546875" style="1967" customWidth="1"/>
    <col min="12552" max="12554" width="14.28515625" style="1967" customWidth="1"/>
    <col min="12555" max="12801" width="11.42578125" style="1967"/>
    <col min="12802" max="12806" width="17.140625" style="1967" customWidth="1"/>
    <col min="12807" max="12807" width="12.85546875" style="1967" customWidth="1"/>
    <col min="12808" max="12810" width="14.28515625" style="1967" customWidth="1"/>
    <col min="12811" max="13057" width="11.42578125" style="1967"/>
    <col min="13058" max="13062" width="17.140625" style="1967" customWidth="1"/>
    <col min="13063" max="13063" width="12.85546875" style="1967" customWidth="1"/>
    <col min="13064" max="13066" width="14.28515625" style="1967" customWidth="1"/>
    <col min="13067" max="13313" width="11.42578125" style="1967"/>
    <col min="13314" max="13318" width="17.140625" style="1967" customWidth="1"/>
    <col min="13319" max="13319" width="12.85546875" style="1967" customWidth="1"/>
    <col min="13320" max="13322" width="14.28515625" style="1967" customWidth="1"/>
    <col min="13323" max="13569" width="11.42578125" style="1967"/>
    <col min="13570" max="13574" width="17.140625" style="1967" customWidth="1"/>
    <col min="13575" max="13575" width="12.85546875" style="1967" customWidth="1"/>
    <col min="13576" max="13578" width="14.28515625" style="1967" customWidth="1"/>
    <col min="13579" max="13825" width="11.42578125" style="1967"/>
    <col min="13826" max="13830" width="17.140625" style="1967" customWidth="1"/>
    <col min="13831" max="13831" width="12.85546875" style="1967" customWidth="1"/>
    <col min="13832" max="13834" width="14.28515625" style="1967" customWidth="1"/>
    <col min="13835" max="14081" width="11.42578125" style="1967"/>
    <col min="14082" max="14086" width="17.140625" style="1967" customWidth="1"/>
    <col min="14087" max="14087" width="12.85546875" style="1967" customWidth="1"/>
    <col min="14088" max="14090" width="14.28515625" style="1967" customWidth="1"/>
    <col min="14091" max="14337" width="11.42578125" style="1967"/>
    <col min="14338" max="14342" width="17.140625" style="1967" customWidth="1"/>
    <col min="14343" max="14343" width="12.85546875" style="1967" customWidth="1"/>
    <col min="14344" max="14346" width="14.28515625" style="1967" customWidth="1"/>
    <col min="14347" max="14593" width="11.42578125" style="1967"/>
    <col min="14594" max="14598" width="17.140625" style="1967" customWidth="1"/>
    <col min="14599" max="14599" width="12.85546875" style="1967" customWidth="1"/>
    <col min="14600" max="14602" width="14.28515625" style="1967" customWidth="1"/>
    <col min="14603" max="14849" width="11.42578125" style="1967"/>
    <col min="14850" max="14854" width="17.140625" style="1967" customWidth="1"/>
    <col min="14855" max="14855" width="12.85546875" style="1967" customWidth="1"/>
    <col min="14856" max="14858" width="14.28515625" style="1967" customWidth="1"/>
    <col min="14859" max="15105" width="11.42578125" style="1967"/>
    <col min="15106" max="15110" width="17.140625" style="1967" customWidth="1"/>
    <col min="15111" max="15111" width="12.85546875" style="1967" customWidth="1"/>
    <col min="15112" max="15114" width="14.28515625" style="1967" customWidth="1"/>
    <col min="15115" max="15361" width="11.42578125" style="1967"/>
    <col min="15362" max="15366" width="17.140625" style="1967" customWidth="1"/>
    <col min="15367" max="15367" width="12.85546875" style="1967" customWidth="1"/>
    <col min="15368" max="15370" width="14.28515625" style="1967" customWidth="1"/>
    <col min="15371" max="15617" width="11.42578125" style="1967"/>
    <col min="15618" max="15622" width="17.140625" style="1967" customWidth="1"/>
    <col min="15623" max="15623" width="12.85546875" style="1967" customWidth="1"/>
    <col min="15624" max="15626" width="14.28515625" style="1967" customWidth="1"/>
    <col min="15627" max="15873" width="11.42578125" style="1967"/>
    <col min="15874" max="15878" width="17.140625" style="1967" customWidth="1"/>
    <col min="15879" max="15879" width="12.85546875" style="1967" customWidth="1"/>
    <col min="15880" max="15882" width="14.28515625" style="1967" customWidth="1"/>
    <col min="15883" max="16129" width="11.42578125" style="1967"/>
    <col min="16130" max="16134" width="17.140625" style="1967" customWidth="1"/>
    <col min="16135" max="16135" width="12.85546875" style="1967" customWidth="1"/>
    <col min="16136" max="16138" width="14.28515625" style="1967" customWidth="1"/>
    <col min="16139" max="16384" width="11.42578125" style="1967"/>
  </cols>
  <sheetData>
    <row r="1" spans="1:10" s="1452" customFormat="1" ht="11.25" customHeight="1">
      <c r="A1" s="3135">
        <v>83</v>
      </c>
      <c r="B1" s="3135"/>
      <c r="C1" s="3135"/>
      <c r="D1" s="3135"/>
      <c r="E1" s="3135"/>
      <c r="F1" s="3135"/>
      <c r="G1" s="3135"/>
      <c r="H1" s="3135"/>
      <c r="I1" s="3135"/>
      <c r="J1" s="3135"/>
    </row>
    <row r="2" spans="1:10" s="1452" customFormat="1" ht="7.5" customHeight="1"/>
    <row r="3" spans="1:10" s="1452" customFormat="1" ht="12" customHeight="1">
      <c r="A3" s="1485" t="s">
        <v>6</v>
      </c>
      <c r="B3" s="1516"/>
      <c r="D3" s="1510"/>
      <c r="G3" s="1517" t="s">
        <v>1988</v>
      </c>
      <c r="H3" s="1489"/>
      <c r="I3" s="1489"/>
      <c r="J3" s="1518"/>
    </row>
    <row r="4" spans="1:10" s="1452" customFormat="1" ht="12.75" customHeight="1">
      <c r="A4" s="1519" t="s">
        <v>2303</v>
      </c>
      <c r="B4" s="1520"/>
      <c r="D4" s="1521"/>
    </row>
    <row r="5" spans="1:10" s="1452" customFormat="1" ht="11.25" customHeight="1">
      <c r="E5" s="1522" t="s">
        <v>610</v>
      </c>
    </row>
    <row r="6" spans="1:10" s="1452" customFormat="1" ht="13.5" customHeight="1">
      <c r="A6" s="1522" t="s">
        <v>262</v>
      </c>
      <c r="B6" s="1632"/>
      <c r="E6" s="1522"/>
    </row>
    <row r="7" spans="1:10" s="1452" customFormat="1" ht="12" customHeight="1">
      <c r="A7" s="1522" t="str">
        <f>+'P 66 Détail des charges'!A7</f>
        <v>N° d'immatriculation fiscale:</v>
      </c>
      <c r="D7" s="1522" t="str">
        <f>+'P 66 Détail des charges'!D7</f>
        <v xml:space="preserve">Exercice clos le : </v>
      </c>
      <c r="E7" s="1524"/>
      <c r="G7" s="1522" t="s">
        <v>264</v>
      </c>
    </row>
    <row r="8" spans="1:10" s="1452" customFormat="1" ht="11.25" customHeight="1"/>
    <row r="9" spans="1:10" s="1452" customFormat="1" ht="11.25" customHeight="1">
      <c r="A9" s="3289" t="str">
        <f>+'P82 Tableau des amort.'!A9:J9</f>
        <v>ETAT COMPLEMENTAIRE DU COMMISSARIAT DES IMPOTS/COMPTABILITE NATIONALE</v>
      </c>
      <c r="B9" s="3290"/>
      <c r="C9" s="3290"/>
      <c r="D9" s="3290"/>
      <c r="E9" s="3290"/>
      <c r="F9" s="3290"/>
      <c r="G9" s="3290"/>
      <c r="H9" s="3290"/>
      <c r="I9" s="3290"/>
      <c r="J9" s="3290"/>
    </row>
    <row r="10" spans="1:10" s="1741" customFormat="1"/>
    <row r="11" spans="1:10" s="1741" customFormat="1" ht="20.25">
      <c r="A11" s="3348" t="s">
        <v>2355</v>
      </c>
      <c r="B11" s="3348"/>
      <c r="C11" s="3348"/>
      <c r="D11" s="3348"/>
      <c r="E11" s="3348"/>
      <c r="F11" s="3348"/>
      <c r="G11" s="3348"/>
      <c r="H11" s="3348"/>
      <c r="I11" s="3348"/>
      <c r="J11" s="3348"/>
    </row>
    <row r="12" spans="1:10" s="1741" customFormat="1"/>
    <row r="13" spans="1:10" s="1742" customFormat="1" ht="46.5" customHeight="1">
      <c r="A13" s="3421" t="s">
        <v>1888</v>
      </c>
      <c r="B13" s="3423"/>
      <c r="C13" s="2021" t="s">
        <v>1889</v>
      </c>
      <c r="D13" s="2021" t="s">
        <v>1890</v>
      </c>
      <c r="E13" s="2021" t="s">
        <v>1891</v>
      </c>
      <c r="F13" s="2021" t="s">
        <v>1892</v>
      </c>
      <c r="G13" s="2021" t="s">
        <v>1893</v>
      </c>
      <c r="H13" s="2021" t="s">
        <v>1894</v>
      </c>
      <c r="I13" s="2021" t="s">
        <v>1895</v>
      </c>
      <c r="J13" s="2021" t="s">
        <v>1896</v>
      </c>
    </row>
    <row r="14" spans="1:10" s="1741" customFormat="1" ht="20.100000000000001" customHeight="1">
      <c r="A14" s="3418"/>
      <c r="B14" s="3420"/>
      <c r="C14" s="2022"/>
      <c r="D14" s="2022"/>
      <c r="E14" s="2022"/>
      <c r="F14" s="2022"/>
      <c r="G14" s="2022"/>
      <c r="H14" s="2022"/>
      <c r="I14" s="2022"/>
      <c r="J14" s="2022"/>
    </row>
    <row r="15" spans="1:10" s="1741" customFormat="1" ht="20.100000000000001" customHeight="1">
      <c r="A15" s="3418"/>
      <c r="B15" s="3420"/>
      <c r="C15" s="2022"/>
      <c r="D15" s="2022"/>
      <c r="E15" s="2022"/>
      <c r="F15" s="2022"/>
      <c r="G15" s="2022"/>
      <c r="H15" s="2022"/>
      <c r="I15" s="2022"/>
      <c r="J15" s="2022"/>
    </row>
    <row r="16" spans="1:10" s="1741" customFormat="1" ht="20.100000000000001" customHeight="1">
      <c r="A16" s="3418"/>
      <c r="B16" s="3420"/>
      <c r="C16" s="2022"/>
      <c r="D16" s="2022"/>
      <c r="E16" s="2022" t="s">
        <v>1756</v>
      </c>
      <c r="F16" s="2022"/>
      <c r="G16" s="2022"/>
      <c r="H16" s="2022"/>
      <c r="I16" s="2022"/>
      <c r="J16" s="2022"/>
    </row>
    <row r="17" spans="1:12" s="1741" customFormat="1" ht="20.100000000000001" customHeight="1">
      <c r="A17" s="3418"/>
      <c r="B17" s="3420"/>
      <c r="C17" s="2022"/>
      <c r="D17" s="2022"/>
      <c r="E17" s="2022"/>
      <c r="F17" s="2022"/>
      <c r="G17" s="2022"/>
      <c r="H17" s="2022"/>
      <c r="I17" s="2022"/>
      <c r="J17" s="2022"/>
    </row>
    <row r="18" spans="1:12" s="1741" customFormat="1" ht="20.100000000000001" customHeight="1">
      <c r="A18" s="3418"/>
      <c r="B18" s="3420"/>
      <c r="C18" s="2022"/>
      <c r="D18" s="2022"/>
      <c r="E18" s="2022"/>
      <c r="F18" s="2022"/>
      <c r="G18" s="2022"/>
      <c r="H18" s="2022"/>
      <c r="I18" s="2022"/>
      <c r="J18" s="2022"/>
    </row>
    <row r="19" spans="1:12" s="1741" customFormat="1" ht="20.100000000000001" customHeight="1">
      <c r="A19" s="3418"/>
      <c r="B19" s="3420"/>
      <c r="C19" s="2022"/>
      <c r="D19" s="2022"/>
      <c r="E19" s="2022"/>
      <c r="F19" s="2022"/>
      <c r="G19" s="2022"/>
      <c r="H19" s="2022"/>
      <c r="I19" s="2022"/>
      <c r="J19" s="2022"/>
    </row>
    <row r="20" spans="1:12" s="1741" customFormat="1" ht="20.100000000000001" customHeight="1">
      <c r="A20" s="3418"/>
      <c r="B20" s="3420"/>
      <c r="C20" s="2022"/>
      <c r="D20" s="2022"/>
      <c r="E20" s="2022"/>
      <c r="F20" s="2022"/>
      <c r="G20" s="2022"/>
      <c r="H20" s="2022"/>
      <c r="I20" s="2022"/>
      <c r="J20" s="2022"/>
    </row>
    <row r="21" spans="1:12" ht="20.100000000000001" customHeight="1">
      <c r="A21" s="3418"/>
      <c r="B21" s="3420"/>
      <c r="C21" s="2027"/>
      <c r="D21" s="2027"/>
      <c r="E21" s="2027"/>
      <c r="F21" s="2027"/>
      <c r="G21" s="2027"/>
      <c r="H21" s="2027"/>
      <c r="I21" s="2027"/>
      <c r="J21" s="2027"/>
    </row>
    <row r="22" spans="1:12" ht="20.100000000000001" customHeight="1">
      <c r="A22" s="3418"/>
      <c r="B22" s="3420"/>
      <c r="C22" s="2027"/>
      <c r="D22" s="2027"/>
      <c r="E22" s="2027"/>
      <c r="F22" s="2027"/>
      <c r="G22" s="2027"/>
      <c r="H22" s="2027"/>
      <c r="I22" s="2027"/>
      <c r="J22" s="2027"/>
    </row>
    <row r="23" spans="1:12" ht="20.100000000000001" customHeight="1">
      <c r="A23" s="3418"/>
      <c r="B23" s="3420"/>
      <c r="C23" s="2027"/>
      <c r="D23" s="2027"/>
      <c r="E23" s="2027"/>
      <c r="F23" s="2027"/>
      <c r="G23" s="2027"/>
      <c r="H23" s="2027"/>
      <c r="I23" s="2027"/>
      <c r="J23" s="2027"/>
      <c r="L23" s="1741" t="s">
        <v>1756</v>
      </c>
    </row>
    <row r="24" spans="1:12" ht="20.100000000000001" customHeight="1">
      <c r="A24" s="3418"/>
      <c r="B24" s="3420"/>
      <c r="C24" s="2027"/>
      <c r="D24" s="2027"/>
      <c r="E24" s="2027"/>
      <c r="F24" s="2027"/>
      <c r="G24" s="2027"/>
      <c r="H24" s="2027"/>
      <c r="I24" s="2027"/>
      <c r="J24" s="2027"/>
    </row>
    <row r="25" spans="1:12" ht="20.100000000000001" customHeight="1">
      <c r="A25" s="3418"/>
      <c r="B25" s="3420"/>
      <c r="C25" s="2027"/>
      <c r="D25" s="2027"/>
      <c r="E25" s="2027"/>
      <c r="F25" s="2027"/>
      <c r="G25" s="2027"/>
      <c r="H25" s="2027"/>
      <c r="I25" s="2027"/>
      <c r="J25" s="2027"/>
    </row>
    <row r="26" spans="1:12" ht="20.100000000000001" customHeight="1">
      <c r="A26" s="3418"/>
      <c r="B26" s="3420"/>
      <c r="C26" s="2027"/>
      <c r="D26" s="2027"/>
      <c r="E26" s="2027"/>
      <c r="F26" s="2027"/>
      <c r="G26" s="2027"/>
      <c r="H26" s="2027"/>
      <c r="I26" s="2027"/>
      <c r="J26" s="2027"/>
    </row>
    <row r="27" spans="1:12" ht="20.100000000000001" customHeight="1">
      <c r="A27" s="3418"/>
      <c r="B27" s="3420"/>
      <c r="C27" s="2027"/>
      <c r="D27" s="2027"/>
      <c r="E27" s="2027"/>
      <c r="F27" s="2027"/>
      <c r="G27" s="2027"/>
      <c r="H27" s="2027"/>
      <c r="I27" s="2027"/>
      <c r="J27" s="2027"/>
    </row>
    <row r="28" spans="1:12" ht="20.100000000000001" customHeight="1">
      <c r="A28" s="3418"/>
      <c r="B28" s="3420"/>
      <c r="C28" s="2027"/>
      <c r="D28" s="2027"/>
      <c r="E28" s="2027"/>
      <c r="F28" s="2027"/>
      <c r="G28" s="2027"/>
      <c r="H28" s="2027"/>
      <c r="I28" s="2027"/>
      <c r="J28" s="2027"/>
    </row>
    <row r="29" spans="1:12" ht="20.100000000000001" customHeight="1">
      <c r="A29" s="3418"/>
      <c r="B29" s="3420"/>
      <c r="C29" s="2027"/>
      <c r="D29" s="2027"/>
      <c r="E29" s="2027"/>
      <c r="F29" s="2027"/>
      <c r="G29" s="2027"/>
      <c r="H29" s="2027"/>
      <c r="I29" s="2027"/>
      <c r="J29" s="2027"/>
    </row>
    <row r="30" spans="1:12" ht="20.100000000000001" customHeight="1">
      <c r="A30" s="3418"/>
      <c r="B30" s="3420"/>
      <c r="C30" s="2027"/>
      <c r="D30" s="2027"/>
      <c r="E30" s="2027"/>
      <c r="F30" s="2027"/>
      <c r="G30" s="2027"/>
      <c r="H30" s="2027"/>
      <c r="I30" s="2027"/>
      <c r="J30" s="2027"/>
    </row>
    <row r="31" spans="1:12" ht="20.100000000000001" customHeight="1">
      <c r="A31" s="3418"/>
      <c r="B31" s="3420"/>
      <c r="C31" s="2027"/>
      <c r="D31" s="2027"/>
      <c r="E31" s="2027"/>
      <c r="F31" s="2027"/>
      <c r="G31" s="2027"/>
      <c r="H31" s="2027"/>
      <c r="I31" s="2027"/>
      <c r="J31" s="2027"/>
    </row>
    <row r="33" spans="1:2">
      <c r="A33" s="2028" t="s">
        <v>1886</v>
      </c>
      <c r="B33" s="2028"/>
    </row>
    <row r="34" spans="1:2">
      <c r="A34" s="2028" t="s">
        <v>1887</v>
      </c>
      <c r="B34" s="2028"/>
    </row>
  </sheetData>
  <sheetProtection selectLockedCells="1" selectUnlockedCells="1"/>
  <mergeCells count="22">
    <mergeCell ref="A21:B21"/>
    <mergeCell ref="A1:J1"/>
    <mergeCell ref="A9:J9"/>
    <mergeCell ref="A11:J11"/>
    <mergeCell ref="A13:B13"/>
    <mergeCell ref="A14:B14"/>
    <mergeCell ref="A15:B15"/>
    <mergeCell ref="A16:B16"/>
    <mergeCell ref="A17:B17"/>
    <mergeCell ref="A18:B18"/>
    <mergeCell ref="A19:B19"/>
    <mergeCell ref="A20:B20"/>
    <mergeCell ref="A28:B28"/>
    <mergeCell ref="A29:B29"/>
    <mergeCell ref="A30:B30"/>
    <mergeCell ref="A31:B31"/>
    <mergeCell ref="A22:B22"/>
    <mergeCell ref="A23:B23"/>
    <mergeCell ref="A24:B24"/>
    <mergeCell ref="A25:B25"/>
    <mergeCell ref="A26:B26"/>
    <mergeCell ref="A27:B27"/>
  </mergeCells>
  <printOptions horizontalCentered="1"/>
  <pageMargins left="0" right="0" top="0" bottom="0" header="0.51181102362204722" footer="0.51181102362204722"/>
  <headerFooter alignWithMargins="0"/>
  <drawing r:id="rId1"/>
</worksheet>
</file>

<file path=xl/worksheets/sheet84.xml><?xml version="1.0" encoding="utf-8"?>
<worksheet xmlns="http://schemas.openxmlformats.org/spreadsheetml/2006/main" xmlns:r="http://schemas.openxmlformats.org/officeDocument/2006/relationships">
  <sheetPr>
    <tabColor rgb="FF92D050"/>
  </sheetPr>
  <dimension ref="A1:H36"/>
  <sheetViews>
    <sheetView showGridLines="0" zoomScale="115" zoomScaleNormal="115" zoomScalePageLayoutView="115" workbookViewId="0">
      <selection activeCell="I18" sqref="I18"/>
    </sheetView>
  </sheetViews>
  <sheetFormatPr baseColWidth="10" defaultRowHeight="12.75"/>
  <cols>
    <col min="1" max="1" width="10.28515625" style="1741" customWidth="1"/>
    <col min="2" max="3" width="11.85546875" style="1741" customWidth="1"/>
    <col min="4" max="4" width="27.140625" style="1741" customWidth="1"/>
    <col min="5" max="6" width="23.28515625" style="1741" customWidth="1"/>
    <col min="7" max="7" width="17.42578125" style="1741" customWidth="1"/>
    <col min="8" max="8" width="28.7109375" style="1741" customWidth="1"/>
    <col min="9" max="259" width="11.42578125" style="1741"/>
    <col min="260" max="260" width="10.28515625" style="1741" customWidth="1"/>
    <col min="261" max="261" width="11.85546875" style="1741" customWidth="1"/>
    <col min="262" max="262" width="38.28515625" style="1741" customWidth="1"/>
    <col min="263" max="263" width="41.7109375" style="1741" customWidth="1"/>
    <col min="264" max="264" width="31" style="1741" customWidth="1"/>
    <col min="265" max="515" width="11.42578125" style="1741"/>
    <col min="516" max="516" width="10.28515625" style="1741" customWidth="1"/>
    <col min="517" max="517" width="11.85546875" style="1741" customWidth="1"/>
    <col min="518" max="518" width="38.28515625" style="1741" customWidth="1"/>
    <col min="519" max="519" width="41.7109375" style="1741" customWidth="1"/>
    <col min="520" max="520" width="31" style="1741" customWidth="1"/>
    <col min="521" max="771" width="11.42578125" style="1741"/>
    <col min="772" max="772" width="10.28515625" style="1741" customWidth="1"/>
    <col min="773" max="773" width="11.85546875" style="1741" customWidth="1"/>
    <col min="774" max="774" width="38.28515625" style="1741" customWidth="1"/>
    <col min="775" max="775" width="41.7109375" style="1741" customWidth="1"/>
    <col min="776" max="776" width="31" style="1741" customWidth="1"/>
    <col min="777" max="1027" width="11.42578125" style="1741"/>
    <col min="1028" max="1028" width="10.28515625" style="1741" customWidth="1"/>
    <col min="1029" max="1029" width="11.85546875" style="1741" customWidth="1"/>
    <col min="1030" max="1030" width="38.28515625" style="1741" customWidth="1"/>
    <col min="1031" max="1031" width="41.7109375" style="1741" customWidth="1"/>
    <col min="1032" max="1032" width="31" style="1741" customWidth="1"/>
    <col min="1033" max="1283" width="11.42578125" style="1741"/>
    <col min="1284" max="1284" width="10.28515625" style="1741" customWidth="1"/>
    <col min="1285" max="1285" width="11.85546875" style="1741" customWidth="1"/>
    <col min="1286" max="1286" width="38.28515625" style="1741" customWidth="1"/>
    <col min="1287" max="1287" width="41.7109375" style="1741" customWidth="1"/>
    <col min="1288" max="1288" width="31" style="1741" customWidth="1"/>
    <col min="1289" max="1539" width="11.42578125" style="1741"/>
    <col min="1540" max="1540" width="10.28515625" style="1741" customWidth="1"/>
    <col min="1541" max="1541" width="11.85546875" style="1741" customWidth="1"/>
    <col min="1542" max="1542" width="38.28515625" style="1741" customWidth="1"/>
    <col min="1543" max="1543" width="41.7109375" style="1741" customWidth="1"/>
    <col min="1544" max="1544" width="31" style="1741" customWidth="1"/>
    <col min="1545" max="1795" width="11.42578125" style="1741"/>
    <col min="1796" max="1796" width="10.28515625" style="1741" customWidth="1"/>
    <col min="1797" max="1797" width="11.85546875" style="1741" customWidth="1"/>
    <col min="1798" max="1798" width="38.28515625" style="1741" customWidth="1"/>
    <col min="1799" max="1799" width="41.7109375" style="1741" customWidth="1"/>
    <col min="1800" max="1800" width="31" style="1741" customWidth="1"/>
    <col min="1801" max="2051" width="11.42578125" style="1741"/>
    <col min="2052" max="2052" width="10.28515625" style="1741" customWidth="1"/>
    <col min="2053" max="2053" width="11.85546875" style="1741" customWidth="1"/>
    <col min="2054" max="2054" width="38.28515625" style="1741" customWidth="1"/>
    <col min="2055" max="2055" width="41.7109375" style="1741" customWidth="1"/>
    <col min="2056" max="2056" width="31" style="1741" customWidth="1"/>
    <col min="2057" max="2307" width="11.42578125" style="1741"/>
    <col min="2308" max="2308" width="10.28515625" style="1741" customWidth="1"/>
    <col min="2309" max="2309" width="11.85546875" style="1741" customWidth="1"/>
    <col min="2310" max="2310" width="38.28515625" style="1741" customWidth="1"/>
    <col min="2311" max="2311" width="41.7109375" style="1741" customWidth="1"/>
    <col min="2312" max="2312" width="31" style="1741" customWidth="1"/>
    <col min="2313" max="2563" width="11.42578125" style="1741"/>
    <col min="2564" max="2564" width="10.28515625" style="1741" customWidth="1"/>
    <col min="2565" max="2565" width="11.85546875" style="1741" customWidth="1"/>
    <col min="2566" max="2566" width="38.28515625" style="1741" customWidth="1"/>
    <col min="2567" max="2567" width="41.7109375" style="1741" customWidth="1"/>
    <col min="2568" max="2568" width="31" style="1741" customWidth="1"/>
    <col min="2569" max="2819" width="11.42578125" style="1741"/>
    <col min="2820" max="2820" width="10.28515625" style="1741" customWidth="1"/>
    <col min="2821" max="2821" width="11.85546875" style="1741" customWidth="1"/>
    <col min="2822" max="2822" width="38.28515625" style="1741" customWidth="1"/>
    <col min="2823" max="2823" width="41.7109375" style="1741" customWidth="1"/>
    <col min="2824" max="2824" width="31" style="1741" customWidth="1"/>
    <col min="2825" max="3075" width="11.42578125" style="1741"/>
    <col min="3076" max="3076" width="10.28515625" style="1741" customWidth="1"/>
    <col min="3077" max="3077" width="11.85546875" style="1741" customWidth="1"/>
    <col min="3078" max="3078" width="38.28515625" style="1741" customWidth="1"/>
    <col min="3079" max="3079" width="41.7109375" style="1741" customWidth="1"/>
    <col min="3080" max="3080" width="31" style="1741" customWidth="1"/>
    <col min="3081" max="3331" width="11.42578125" style="1741"/>
    <col min="3332" max="3332" width="10.28515625" style="1741" customWidth="1"/>
    <col min="3333" max="3333" width="11.85546875" style="1741" customWidth="1"/>
    <col min="3334" max="3334" width="38.28515625" style="1741" customWidth="1"/>
    <col min="3335" max="3335" width="41.7109375" style="1741" customWidth="1"/>
    <col min="3336" max="3336" width="31" style="1741" customWidth="1"/>
    <col min="3337" max="3587" width="11.42578125" style="1741"/>
    <col min="3588" max="3588" width="10.28515625" style="1741" customWidth="1"/>
    <col min="3589" max="3589" width="11.85546875" style="1741" customWidth="1"/>
    <col min="3590" max="3590" width="38.28515625" style="1741" customWidth="1"/>
    <col min="3591" max="3591" width="41.7109375" style="1741" customWidth="1"/>
    <col min="3592" max="3592" width="31" style="1741" customWidth="1"/>
    <col min="3593" max="3843" width="11.42578125" style="1741"/>
    <col min="3844" max="3844" width="10.28515625" style="1741" customWidth="1"/>
    <col min="3845" max="3845" width="11.85546875" style="1741" customWidth="1"/>
    <col min="3846" max="3846" width="38.28515625" style="1741" customWidth="1"/>
    <col min="3847" max="3847" width="41.7109375" style="1741" customWidth="1"/>
    <col min="3848" max="3848" width="31" style="1741" customWidth="1"/>
    <col min="3849" max="4099" width="11.42578125" style="1741"/>
    <col min="4100" max="4100" width="10.28515625" style="1741" customWidth="1"/>
    <col min="4101" max="4101" width="11.85546875" style="1741" customWidth="1"/>
    <col min="4102" max="4102" width="38.28515625" style="1741" customWidth="1"/>
    <col min="4103" max="4103" width="41.7109375" style="1741" customWidth="1"/>
    <col min="4104" max="4104" width="31" style="1741" customWidth="1"/>
    <col min="4105" max="4355" width="11.42578125" style="1741"/>
    <col min="4356" max="4356" width="10.28515625" style="1741" customWidth="1"/>
    <col min="4357" max="4357" width="11.85546875" style="1741" customWidth="1"/>
    <col min="4358" max="4358" width="38.28515625" style="1741" customWidth="1"/>
    <col min="4359" max="4359" width="41.7109375" style="1741" customWidth="1"/>
    <col min="4360" max="4360" width="31" style="1741" customWidth="1"/>
    <col min="4361" max="4611" width="11.42578125" style="1741"/>
    <col min="4612" max="4612" width="10.28515625" style="1741" customWidth="1"/>
    <col min="4613" max="4613" width="11.85546875" style="1741" customWidth="1"/>
    <col min="4614" max="4614" width="38.28515625" style="1741" customWidth="1"/>
    <col min="4615" max="4615" width="41.7109375" style="1741" customWidth="1"/>
    <col min="4616" max="4616" width="31" style="1741" customWidth="1"/>
    <col min="4617" max="4867" width="11.42578125" style="1741"/>
    <col min="4868" max="4868" width="10.28515625" style="1741" customWidth="1"/>
    <col min="4869" max="4869" width="11.85546875" style="1741" customWidth="1"/>
    <col min="4870" max="4870" width="38.28515625" style="1741" customWidth="1"/>
    <col min="4871" max="4871" width="41.7109375" style="1741" customWidth="1"/>
    <col min="4872" max="4872" width="31" style="1741" customWidth="1"/>
    <col min="4873" max="5123" width="11.42578125" style="1741"/>
    <col min="5124" max="5124" width="10.28515625" style="1741" customWidth="1"/>
    <col min="5125" max="5125" width="11.85546875" style="1741" customWidth="1"/>
    <col min="5126" max="5126" width="38.28515625" style="1741" customWidth="1"/>
    <col min="5127" max="5127" width="41.7109375" style="1741" customWidth="1"/>
    <col min="5128" max="5128" width="31" style="1741" customWidth="1"/>
    <col min="5129" max="5379" width="11.42578125" style="1741"/>
    <col min="5380" max="5380" width="10.28515625" style="1741" customWidth="1"/>
    <col min="5381" max="5381" width="11.85546875" style="1741" customWidth="1"/>
    <col min="5382" max="5382" width="38.28515625" style="1741" customWidth="1"/>
    <col min="5383" max="5383" width="41.7109375" style="1741" customWidth="1"/>
    <col min="5384" max="5384" width="31" style="1741" customWidth="1"/>
    <col min="5385" max="5635" width="11.42578125" style="1741"/>
    <col min="5636" max="5636" width="10.28515625" style="1741" customWidth="1"/>
    <col min="5637" max="5637" width="11.85546875" style="1741" customWidth="1"/>
    <col min="5638" max="5638" width="38.28515625" style="1741" customWidth="1"/>
    <col min="5639" max="5639" width="41.7109375" style="1741" customWidth="1"/>
    <col min="5640" max="5640" width="31" style="1741" customWidth="1"/>
    <col min="5641" max="5891" width="11.42578125" style="1741"/>
    <col min="5892" max="5892" width="10.28515625" style="1741" customWidth="1"/>
    <col min="5893" max="5893" width="11.85546875" style="1741" customWidth="1"/>
    <col min="5894" max="5894" width="38.28515625" style="1741" customWidth="1"/>
    <col min="5895" max="5895" width="41.7109375" style="1741" customWidth="1"/>
    <col min="5896" max="5896" width="31" style="1741" customWidth="1"/>
    <col min="5897" max="6147" width="11.42578125" style="1741"/>
    <col min="6148" max="6148" width="10.28515625" style="1741" customWidth="1"/>
    <col min="6149" max="6149" width="11.85546875" style="1741" customWidth="1"/>
    <col min="6150" max="6150" width="38.28515625" style="1741" customWidth="1"/>
    <col min="6151" max="6151" width="41.7109375" style="1741" customWidth="1"/>
    <col min="6152" max="6152" width="31" style="1741" customWidth="1"/>
    <col min="6153" max="6403" width="11.42578125" style="1741"/>
    <col min="6404" max="6404" width="10.28515625" style="1741" customWidth="1"/>
    <col min="6405" max="6405" width="11.85546875" style="1741" customWidth="1"/>
    <col min="6406" max="6406" width="38.28515625" style="1741" customWidth="1"/>
    <col min="6407" max="6407" width="41.7109375" style="1741" customWidth="1"/>
    <col min="6408" max="6408" width="31" style="1741" customWidth="1"/>
    <col min="6409" max="6659" width="11.42578125" style="1741"/>
    <col min="6660" max="6660" width="10.28515625" style="1741" customWidth="1"/>
    <col min="6661" max="6661" width="11.85546875" style="1741" customWidth="1"/>
    <col min="6662" max="6662" width="38.28515625" style="1741" customWidth="1"/>
    <col min="6663" max="6663" width="41.7109375" style="1741" customWidth="1"/>
    <col min="6664" max="6664" width="31" style="1741" customWidth="1"/>
    <col min="6665" max="6915" width="11.42578125" style="1741"/>
    <col min="6916" max="6916" width="10.28515625" style="1741" customWidth="1"/>
    <col min="6917" max="6917" width="11.85546875" style="1741" customWidth="1"/>
    <col min="6918" max="6918" width="38.28515625" style="1741" customWidth="1"/>
    <col min="6919" max="6919" width="41.7109375" style="1741" customWidth="1"/>
    <col min="6920" max="6920" width="31" style="1741" customWidth="1"/>
    <col min="6921" max="7171" width="11.42578125" style="1741"/>
    <col min="7172" max="7172" width="10.28515625" style="1741" customWidth="1"/>
    <col min="7173" max="7173" width="11.85546875" style="1741" customWidth="1"/>
    <col min="7174" max="7174" width="38.28515625" style="1741" customWidth="1"/>
    <col min="7175" max="7175" width="41.7109375" style="1741" customWidth="1"/>
    <col min="7176" max="7176" width="31" style="1741" customWidth="1"/>
    <col min="7177" max="7427" width="11.42578125" style="1741"/>
    <col min="7428" max="7428" width="10.28515625" style="1741" customWidth="1"/>
    <col min="7429" max="7429" width="11.85546875" style="1741" customWidth="1"/>
    <col min="7430" max="7430" width="38.28515625" style="1741" customWidth="1"/>
    <col min="7431" max="7431" width="41.7109375" style="1741" customWidth="1"/>
    <col min="7432" max="7432" width="31" style="1741" customWidth="1"/>
    <col min="7433" max="7683" width="11.42578125" style="1741"/>
    <col min="7684" max="7684" width="10.28515625" style="1741" customWidth="1"/>
    <col min="7685" max="7685" width="11.85546875" style="1741" customWidth="1"/>
    <col min="7686" max="7686" width="38.28515625" style="1741" customWidth="1"/>
    <col min="7687" max="7687" width="41.7109375" style="1741" customWidth="1"/>
    <col min="7688" max="7688" width="31" style="1741" customWidth="1"/>
    <col min="7689" max="7939" width="11.42578125" style="1741"/>
    <col min="7940" max="7940" width="10.28515625" style="1741" customWidth="1"/>
    <col min="7941" max="7941" width="11.85546875" style="1741" customWidth="1"/>
    <col min="7942" max="7942" width="38.28515625" style="1741" customWidth="1"/>
    <col min="7943" max="7943" width="41.7109375" style="1741" customWidth="1"/>
    <col min="7944" max="7944" width="31" style="1741" customWidth="1"/>
    <col min="7945" max="8195" width="11.42578125" style="1741"/>
    <col min="8196" max="8196" width="10.28515625" style="1741" customWidth="1"/>
    <col min="8197" max="8197" width="11.85546875" style="1741" customWidth="1"/>
    <col min="8198" max="8198" width="38.28515625" style="1741" customWidth="1"/>
    <col min="8199" max="8199" width="41.7109375" style="1741" customWidth="1"/>
    <col min="8200" max="8200" width="31" style="1741" customWidth="1"/>
    <col min="8201" max="8451" width="11.42578125" style="1741"/>
    <col min="8452" max="8452" width="10.28515625" style="1741" customWidth="1"/>
    <col min="8453" max="8453" width="11.85546875" style="1741" customWidth="1"/>
    <col min="8454" max="8454" width="38.28515625" style="1741" customWidth="1"/>
    <col min="8455" max="8455" width="41.7109375" style="1741" customWidth="1"/>
    <col min="8456" max="8456" width="31" style="1741" customWidth="1"/>
    <col min="8457" max="8707" width="11.42578125" style="1741"/>
    <col min="8708" max="8708" width="10.28515625" style="1741" customWidth="1"/>
    <col min="8709" max="8709" width="11.85546875" style="1741" customWidth="1"/>
    <col min="8710" max="8710" width="38.28515625" style="1741" customWidth="1"/>
    <col min="8711" max="8711" width="41.7109375" style="1741" customWidth="1"/>
    <col min="8712" max="8712" width="31" style="1741" customWidth="1"/>
    <col min="8713" max="8963" width="11.42578125" style="1741"/>
    <col min="8964" max="8964" width="10.28515625" style="1741" customWidth="1"/>
    <col min="8965" max="8965" width="11.85546875" style="1741" customWidth="1"/>
    <col min="8966" max="8966" width="38.28515625" style="1741" customWidth="1"/>
    <col min="8967" max="8967" width="41.7109375" style="1741" customWidth="1"/>
    <col min="8968" max="8968" width="31" style="1741" customWidth="1"/>
    <col min="8969" max="9219" width="11.42578125" style="1741"/>
    <col min="9220" max="9220" width="10.28515625" style="1741" customWidth="1"/>
    <col min="9221" max="9221" width="11.85546875" style="1741" customWidth="1"/>
    <col min="9222" max="9222" width="38.28515625" style="1741" customWidth="1"/>
    <col min="9223" max="9223" width="41.7109375" style="1741" customWidth="1"/>
    <col min="9224" max="9224" width="31" style="1741" customWidth="1"/>
    <col min="9225" max="9475" width="11.42578125" style="1741"/>
    <col min="9476" max="9476" width="10.28515625" style="1741" customWidth="1"/>
    <col min="9477" max="9477" width="11.85546875" style="1741" customWidth="1"/>
    <col min="9478" max="9478" width="38.28515625" style="1741" customWidth="1"/>
    <col min="9479" max="9479" width="41.7109375" style="1741" customWidth="1"/>
    <col min="9480" max="9480" width="31" style="1741" customWidth="1"/>
    <col min="9481" max="9731" width="11.42578125" style="1741"/>
    <col min="9732" max="9732" width="10.28515625" style="1741" customWidth="1"/>
    <col min="9733" max="9733" width="11.85546875" style="1741" customWidth="1"/>
    <col min="9734" max="9734" width="38.28515625" style="1741" customWidth="1"/>
    <col min="9735" max="9735" width="41.7109375" style="1741" customWidth="1"/>
    <col min="9736" max="9736" width="31" style="1741" customWidth="1"/>
    <col min="9737" max="9987" width="11.42578125" style="1741"/>
    <col min="9988" max="9988" width="10.28515625" style="1741" customWidth="1"/>
    <col min="9989" max="9989" width="11.85546875" style="1741" customWidth="1"/>
    <col min="9990" max="9990" width="38.28515625" style="1741" customWidth="1"/>
    <col min="9991" max="9991" width="41.7109375" style="1741" customWidth="1"/>
    <col min="9992" max="9992" width="31" style="1741" customWidth="1"/>
    <col min="9993" max="10243" width="11.42578125" style="1741"/>
    <col min="10244" max="10244" width="10.28515625" style="1741" customWidth="1"/>
    <col min="10245" max="10245" width="11.85546875" style="1741" customWidth="1"/>
    <col min="10246" max="10246" width="38.28515625" style="1741" customWidth="1"/>
    <col min="10247" max="10247" width="41.7109375" style="1741" customWidth="1"/>
    <col min="10248" max="10248" width="31" style="1741" customWidth="1"/>
    <col min="10249" max="10499" width="11.42578125" style="1741"/>
    <col min="10500" max="10500" width="10.28515625" style="1741" customWidth="1"/>
    <col min="10501" max="10501" width="11.85546875" style="1741" customWidth="1"/>
    <col min="10502" max="10502" width="38.28515625" style="1741" customWidth="1"/>
    <col min="10503" max="10503" width="41.7109375" style="1741" customWidth="1"/>
    <col min="10504" max="10504" width="31" style="1741" customWidth="1"/>
    <col min="10505" max="10755" width="11.42578125" style="1741"/>
    <col min="10756" max="10756" width="10.28515625" style="1741" customWidth="1"/>
    <col min="10757" max="10757" width="11.85546875" style="1741" customWidth="1"/>
    <col min="10758" max="10758" width="38.28515625" style="1741" customWidth="1"/>
    <col min="10759" max="10759" width="41.7109375" style="1741" customWidth="1"/>
    <col min="10760" max="10760" width="31" style="1741" customWidth="1"/>
    <col min="10761" max="11011" width="11.42578125" style="1741"/>
    <col min="11012" max="11012" width="10.28515625" style="1741" customWidth="1"/>
    <col min="11013" max="11013" width="11.85546875" style="1741" customWidth="1"/>
    <col min="11014" max="11014" width="38.28515625" style="1741" customWidth="1"/>
    <col min="11015" max="11015" width="41.7109375" style="1741" customWidth="1"/>
    <col min="11016" max="11016" width="31" style="1741" customWidth="1"/>
    <col min="11017" max="11267" width="11.42578125" style="1741"/>
    <col min="11268" max="11268" width="10.28515625" style="1741" customWidth="1"/>
    <col min="11269" max="11269" width="11.85546875" style="1741" customWidth="1"/>
    <col min="11270" max="11270" width="38.28515625" style="1741" customWidth="1"/>
    <col min="11271" max="11271" width="41.7109375" style="1741" customWidth="1"/>
    <col min="11272" max="11272" width="31" style="1741" customWidth="1"/>
    <col min="11273" max="11523" width="11.42578125" style="1741"/>
    <col min="11524" max="11524" width="10.28515625" style="1741" customWidth="1"/>
    <col min="11525" max="11525" width="11.85546875" style="1741" customWidth="1"/>
    <col min="11526" max="11526" width="38.28515625" style="1741" customWidth="1"/>
    <col min="11527" max="11527" width="41.7109375" style="1741" customWidth="1"/>
    <col min="11528" max="11528" width="31" style="1741" customWidth="1"/>
    <col min="11529" max="11779" width="11.42578125" style="1741"/>
    <col min="11780" max="11780" width="10.28515625" style="1741" customWidth="1"/>
    <col min="11781" max="11781" width="11.85546875" style="1741" customWidth="1"/>
    <col min="11782" max="11782" width="38.28515625" style="1741" customWidth="1"/>
    <col min="11783" max="11783" width="41.7109375" style="1741" customWidth="1"/>
    <col min="11784" max="11784" width="31" style="1741" customWidth="1"/>
    <col min="11785" max="12035" width="11.42578125" style="1741"/>
    <col min="12036" max="12036" width="10.28515625" style="1741" customWidth="1"/>
    <col min="12037" max="12037" width="11.85546875" style="1741" customWidth="1"/>
    <col min="12038" max="12038" width="38.28515625" style="1741" customWidth="1"/>
    <col min="12039" max="12039" width="41.7109375" style="1741" customWidth="1"/>
    <col min="12040" max="12040" width="31" style="1741" customWidth="1"/>
    <col min="12041" max="12291" width="11.42578125" style="1741"/>
    <col min="12292" max="12292" width="10.28515625" style="1741" customWidth="1"/>
    <col min="12293" max="12293" width="11.85546875" style="1741" customWidth="1"/>
    <col min="12294" max="12294" width="38.28515625" style="1741" customWidth="1"/>
    <col min="12295" max="12295" width="41.7109375" style="1741" customWidth="1"/>
    <col min="12296" max="12296" width="31" style="1741" customWidth="1"/>
    <col min="12297" max="12547" width="11.42578125" style="1741"/>
    <col min="12548" max="12548" width="10.28515625" style="1741" customWidth="1"/>
    <col min="12549" max="12549" width="11.85546875" style="1741" customWidth="1"/>
    <col min="12550" max="12550" width="38.28515625" style="1741" customWidth="1"/>
    <col min="12551" max="12551" width="41.7109375" style="1741" customWidth="1"/>
    <col min="12552" max="12552" width="31" style="1741" customWidth="1"/>
    <col min="12553" max="12803" width="11.42578125" style="1741"/>
    <col min="12804" max="12804" width="10.28515625" style="1741" customWidth="1"/>
    <col min="12805" max="12805" width="11.85546875" style="1741" customWidth="1"/>
    <col min="12806" max="12806" width="38.28515625" style="1741" customWidth="1"/>
    <col min="12807" max="12807" width="41.7109375" style="1741" customWidth="1"/>
    <col min="12808" max="12808" width="31" style="1741" customWidth="1"/>
    <col min="12809" max="13059" width="11.42578125" style="1741"/>
    <col min="13060" max="13060" width="10.28515625" style="1741" customWidth="1"/>
    <col min="13061" max="13061" width="11.85546875" style="1741" customWidth="1"/>
    <col min="13062" max="13062" width="38.28515625" style="1741" customWidth="1"/>
    <col min="13063" max="13063" width="41.7109375" style="1741" customWidth="1"/>
    <col min="13064" max="13064" width="31" style="1741" customWidth="1"/>
    <col min="13065" max="13315" width="11.42578125" style="1741"/>
    <col min="13316" max="13316" width="10.28515625" style="1741" customWidth="1"/>
    <col min="13317" max="13317" width="11.85546875" style="1741" customWidth="1"/>
    <col min="13318" max="13318" width="38.28515625" style="1741" customWidth="1"/>
    <col min="13319" max="13319" width="41.7109375" style="1741" customWidth="1"/>
    <col min="13320" max="13320" width="31" style="1741" customWidth="1"/>
    <col min="13321" max="13571" width="11.42578125" style="1741"/>
    <col min="13572" max="13572" width="10.28515625" style="1741" customWidth="1"/>
    <col min="13573" max="13573" width="11.85546875" style="1741" customWidth="1"/>
    <col min="13574" max="13574" width="38.28515625" style="1741" customWidth="1"/>
    <col min="13575" max="13575" width="41.7109375" style="1741" customWidth="1"/>
    <col min="13576" max="13576" width="31" style="1741" customWidth="1"/>
    <col min="13577" max="13827" width="11.42578125" style="1741"/>
    <col min="13828" max="13828" width="10.28515625" style="1741" customWidth="1"/>
    <col min="13829" max="13829" width="11.85546875" style="1741" customWidth="1"/>
    <col min="13830" max="13830" width="38.28515625" style="1741" customWidth="1"/>
    <col min="13831" max="13831" width="41.7109375" style="1741" customWidth="1"/>
    <col min="13832" max="13832" width="31" style="1741" customWidth="1"/>
    <col min="13833" max="14083" width="11.42578125" style="1741"/>
    <col min="14084" max="14084" width="10.28515625" style="1741" customWidth="1"/>
    <col min="14085" max="14085" width="11.85546875" style="1741" customWidth="1"/>
    <col min="14086" max="14086" width="38.28515625" style="1741" customWidth="1"/>
    <col min="14087" max="14087" width="41.7109375" style="1741" customWidth="1"/>
    <col min="14088" max="14088" width="31" style="1741" customWidth="1"/>
    <col min="14089" max="14339" width="11.42578125" style="1741"/>
    <col min="14340" max="14340" width="10.28515625" style="1741" customWidth="1"/>
    <col min="14341" max="14341" width="11.85546875" style="1741" customWidth="1"/>
    <col min="14342" max="14342" width="38.28515625" style="1741" customWidth="1"/>
    <col min="14343" max="14343" width="41.7109375" style="1741" customWidth="1"/>
    <col min="14344" max="14344" width="31" style="1741" customWidth="1"/>
    <col min="14345" max="14595" width="11.42578125" style="1741"/>
    <col min="14596" max="14596" width="10.28515625" style="1741" customWidth="1"/>
    <col min="14597" max="14597" width="11.85546875" style="1741" customWidth="1"/>
    <col min="14598" max="14598" width="38.28515625" style="1741" customWidth="1"/>
    <col min="14599" max="14599" width="41.7109375" style="1741" customWidth="1"/>
    <col min="14600" max="14600" width="31" style="1741" customWidth="1"/>
    <col min="14601" max="14851" width="11.42578125" style="1741"/>
    <col min="14852" max="14852" width="10.28515625" style="1741" customWidth="1"/>
    <col min="14853" max="14853" width="11.85546875" style="1741" customWidth="1"/>
    <col min="14854" max="14854" width="38.28515625" style="1741" customWidth="1"/>
    <col min="14855" max="14855" width="41.7109375" style="1741" customWidth="1"/>
    <col min="14856" max="14856" width="31" style="1741" customWidth="1"/>
    <col min="14857" max="15107" width="11.42578125" style="1741"/>
    <col min="15108" max="15108" width="10.28515625" style="1741" customWidth="1"/>
    <col min="15109" max="15109" width="11.85546875" style="1741" customWidth="1"/>
    <col min="15110" max="15110" width="38.28515625" style="1741" customWidth="1"/>
    <col min="15111" max="15111" width="41.7109375" style="1741" customWidth="1"/>
    <col min="15112" max="15112" width="31" style="1741" customWidth="1"/>
    <col min="15113" max="15363" width="11.42578125" style="1741"/>
    <col min="15364" max="15364" width="10.28515625" style="1741" customWidth="1"/>
    <col min="15365" max="15365" width="11.85546875" style="1741" customWidth="1"/>
    <col min="15366" max="15366" width="38.28515625" style="1741" customWidth="1"/>
    <col min="15367" max="15367" width="41.7109375" style="1741" customWidth="1"/>
    <col min="15368" max="15368" width="31" style="1741" customWidth="1"/>
    <col min="15369" max="15619" width="11.42578125" style="1741"/>
    <col min="15620" max="15620" width="10.28515625" style="1741" customWidth="1"/>
    <col min="15621" max="15621" width="11.85546875" style="1741" customWidth="1"/>
    <col min="15622" max="15622" width="38.28515625" style="1741" customWidth="1"/>
    <col min="15623" max="15623" width="41.7109375" style="1741" customWidth="1"/>
    <col min="15624" max="15624" width="31" style="1741" customWidth="1"/>
    <col min="15625" max="15875" width="11.42578125" style="1741"/>
    <col min="15876" max="15876" width="10.28515625" style="1741" customWidth="1"/>
    <col min="15877" max="15877" width="11.85546875" style="1741" customWidth="1"/>
    <col min="15878" max="15878" width="38.28515625" style="1741" customWidth="1"/>
    <col min="15879" max="15879" width="41.7109375" style="1741" customWidth="1"/>
    <col min="15880" max="15880" width="31" style="1741" customWidth="1"/>
    <col min="15881" max="16131" width="11.42578125" style="1741"/>
    <col min="16132" max="16132" width="10.28515625" style="1741" customWidth="1"/>
    <col min="16133" max="16133" width="11.85546875" style="1741" customWidth="1"/>
    <col min="16134" max="16134" width="38.28515625" style="1741" customWidth="1"/>
    <col min="16135" max="16135" width="41.7109375" style="1741" customWidth="1"/>
    <col min="16136" max="16136" width="31" style="1741" customWidth="1"/>
    <col min="16137" max="16384" width="11.42578125" style="1741"/>
  </cols>
  <sheetData>
    <row r="1" spans="1:8" s="1452" customFormat="1" ht="11.25" customHeight="1">
      <c r="A1" s="3135">
        <v>84</v>
      </c>
      <c r="B1" s="3135"/>
      <c r="C1" s="3135"/>
      <c r="D1" s="3135"/>
      <c r="E1" s="3135"/>
      <c r="F1" s="3135"/>
      <c r="G1" s="3135"/>
      <c r="H1" s="3135"/>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E7" s="1522" t="str">
        <f>+'P 66 Détail des charges'!D7</f>
        <v xml:space="preserve">Exercice clos le : </v>
      </c>
      <c r="G7" s="1522" t="s">
        <v>264</v>
      </c>
    </row>
    <row r="8" spans="1:8" s="1452" customFormat="1" ht="11.25" customHeight="1"/>
    <row r="9" spans="1:8" s="1452" customFormat="1" ht="11.25" customHeight="1">
      <c r="A9" s="3239" t="str">
        <f>+'P83 Plus-values non taxables'!A9:J9</f>
        <v>ETAT COMPLEMENTAIRE DU COMMISSARIAT DES IMPOTS/COMPTABILITE NATIONALE</v>
      </c>
      <c r="B9" s="3240"/>
      <c r="C9" s="3240"/>
      <c r="D9" s="3240"/>
      <c r="E9" s="3240"/>
      <c r="F9" s="3240"/>
      <c r="G9" s="3240"/>
      <c r="H9" s="3241"/>
    </row>
    <row r="11" spans="1:8" ht="42" customHeight="1">
      <c r="A11" s="3452" t="s">
        <v>2354</v>
      </c>
      <c r="B11" s="3452"/>
      <c r="C11" s="3452"/>
      <c r="D11" s="3452"/>
      <c r="E11" s="3452"/>
      <c r="F11" s="3452"/>
      <c r="G11" s="3452"/>
      <c r="H11" s="3452"/>
    </row>
    <row r="12" spans="1:8" ht="12.75" customHeight="1">
      <c r="A12" s="2029"/>
      <c r="B12" s="2030"/>
      <c r="C12" s="2030"/>
      <c r="D12" s="2030"/>
      <c r="E12" s="2030"/>
      <c r="F12" s="2030"/>
      <c r="G12" s="2029"/>
      <c r="H12" s="2029"/>
    </row>
    <row r="13" spans="1:8" s="1742" customFormat="1" ht="18.75" customHeight="1">
      <c r="A13" s="3453" t="s">
        <v>1814</v>
      </c>
      <c r="B13" s="3455" t="s">
        <v>1815</v>
      </c>
      <c r="C13" s="3455"/>
      <c r="D13" s="3455"/>
      <c r="E13" s="3455"/>
      <c r="F13" s="3455"/>
      <c r="G13" s="3456" t="s">
        <v>1816</v>
      </c>
      <c r="H13" s="3457"/>
    </row>
    <row r="14" spans="1:8" s="1742" customFormat="1" ht="18" customHeight="1">
      <c r="A14" s="3454"/>
      <c r="B14" s="2021" t="s">
        <v>1729</v>
      </c>
      <c r="C14" s="3421" t="s">
        <v>1817</v>
      </c>
      <c r="D14" s="3423"/>
      <c r="E14" s="3421" t="s">
        <v>1818</v>
      </c>
      <c r="F14" s="3423"/>
      <c r="G14" s="3458"/>
      <c r="H14" s="3459"/>
    </row>
    <row r="15" spans="1:8" ht="12" customHeight="1">
      <c r="A15" s="3447"/>
      <c r="B15" s="3447"/>
      <c r="C15" s="3448"/>
      <c r="D15" s="3449"/>
      <c r="E15" s="3448"/>
      <c r="F15" s="3449"/>
      <c r="G15" s="3448"/>
      <c r="H15" s="3449"/>
    </row>
    <row r="16" spans="1:8" ht="12" customHeight="1">
      <c r="A16" s="3447"/>
      <c r="B16" s="3447"/>
      <c r="C16" s="3450"/>
      <c r="D16" s="3451"/>
      <c r="E16" s="3450"/>
      <c r="F16" s="3451"/>
      <c r="G16" s="3450"/>
      <c r="H16" s="3451"/>
    </row>
    <row r="17" spans="1:8" ht="12" customHeight="1">
      <c r="A17" s="3447"/>
      <c r="B17" s="3447"/>
      <c r="C17" s="3448"/>
      <c r="D17" s="3449"/>
      <c r="E17" s="3448"/>
      <c r="F17" s="3449"/>
      <c r="G17" s="3448"/>
      <c r="H17" s="3449"/>
    </row>
    <row r="18" spans="1:8" ht="12" customHeight="1">
      <c r="A18" s="3447"/>
      <c r="B18" s="3447"/>
      <c r="C18" s="3450"/>
      <c r="D18" s="3451"/>
      <c r="E18" s="3450"/>
      <c r="F18" s="3451"/>
      <c r="G18" s="3450"/>
      <c r="H18" s="3451"/>
    </row>
    <row r="19" spans="1:8" ht="12" customHeight="1">
      <c r="A19" s="3447"/>
      <c r="B19" s="3447"/>
      <c r="C19" s="3448"/>
      <c r="D19" s="3449"/>
      <c r="E19" s="3448"/>
      <c r="F19" s="3449"/>
      <c r="G19" s="3448"/>
      <c r="H19" s="3449"/>
    </row>
    <row r="20" spans="1:8" ht="12" customHeight="1">
      <c r="A20" s="3447"/>
      <c r="B20" s="3447"/>
      <c r="C20" s="3450"/>
      <c r="D20" s="3451"/>
      <c r="E20" s="3450"/>
      <c r="F20" s="3451"/>
      <c r="G20" s="3450"/>
      <c r="H20" s="3451"/>
    </row>
    <row r="21" spans="1:8" ht="12" customHeight="1">
      <c r="A21" s="3447"/>
      <c r="B21" s="3447"/>
      <c r="C21" s="3448"/>
      <c r="D21" s="3449"/>
      <c r="E21" s="3448"/>
      <c r="F21" s="3449"/>
      <c r="G21" s="3448"/>
      <c r="H21" s="3449"/>
    </row>
    <row r="22" spans="1:8" ht="12" customHeight="1">
      <c r="A22" s="3447"/>
      <c r="B22" s="3447"/>
      <c r="C22" s="3450"/>
      <c r="D22" s="3451"/>
      <c r="E22" s="3450"/>
      <c r="F22" s="3451"/>
      <c r="G22" s="3450"/>
      <c r="H22" s="3451"/>
    </row>
    <row r="23" spans="1:8" ht="20.100000000000001" customHeight="1">
      <c r="A23" s="2022"/>
      <c r="B23" s="2022"/>
      <c r="C23" s="3418"/>
      <c r="D23" s="3420"/>
      <c r="E23" s="3418"/>
      <c r="F23" s="3420"/>
      <c r="G23" s="3418"/>
      <c r="H23" s="3420"/>
    </row>
    <row r="24" spans="1:8" ht="20.100000000000001" customHeight="1">
      <c r="A24" s="2022"/>
      <c r="B24" s="2022"/>
      <c r="C24" s="3418"/>
      <c r="D24" s="3420"/>
      <c r="E24" s="3418"/>
      <c r="F24" s="3420"/>
      <c r="G24" s="3418"/>
      <c r="H24" s="3420"/>
    </row>
    <row r="25" spans="1:8" ht="20.100000000000001" customHeight="1">
      <c r="A25" s="2022"/>
      <c r="B25" s="2022"/>
      <c r="C25" s="3418"/>
      <c r="D25" s="3420"/>
      <c r="E25" s="3418"/>
      <c r="F25" s="3420"/>
      <c r="G25" s="3418"/>
      <c r="H25" s="3420"/>
    </row>
    <row r="26" spans="1:8" ht="20.100000000000001" customHeight="1">
      <c r="A26" s="2022"/>
      <c r="B26" s="2022"/>
      <c r="C26" s="3418"/>
      <c r="D26" s="3420"/>
      <c r="E26" s="3418"/>
      <c r="F26" s="3420"/>
      <c r="G26" s="3418"/>
      <c r="H26" s="3420"/>
    </row>
    <row r="27" spans="1:8" ht="20.100000000000001" customHeight="1">
      <c r="A27" s="2022"/>
      <c r="B27" s="2022"/>
      <c r="C27" s="3418"/>
      <c r="D27" s="3420"/>
      <c r="E27" s="3418"/>
      <c r="F27" s="3420"/>
      <c r="G27" s="3418"/>
      <c r="H27" s="3420"/>
    </row>
    <row r="28" spans="1:8" ht="20.100000000000001" customHeight="1">
      <c r="A28" s="2022"/>
      <c r="B28" s="2022"/>
      <c r="C28" s="3418"/>
      <c r="D28" s="3420"/>
      <c r="E28" s="3418"/>
      <c r="F28" s="3420"/>
      <c r="G28" s="3418"/>
      <c r="H28" s="3420"/>
    </row>
    <row r="29" spans="1:8" ht="20.100000000000001" customHeight="1">
      <c r="A29" s="2022"/>
      <c r="B29" s="2022"/>
      <c r="C29" s="3418"/>
      <c r="D29" s="3420"/>
      <c r="E29" s="3418"/>
      <c r="F29" s="3420"/>
      <c r="G29" s="3418"/>
      <c r="H29" s="3420"/>
    </row>
    <row r="30" spans="1:8" ht="20.100000000000001" customHeight="1">
      <c r="A30" s="2022"/>
      <c r="B30" s="2022"/>
      <c r="C30" s="3418"/>
      <c r="D30" s="3420"/>
      <c r="E30" s="3418"/>
      <c r="F30" s="3420"/>
      <c r="G30" s="3418"/>
      <c r="H30" s="3420"/>
    </row>
    <row r="31" spans="1:8" ht="20.100000000000001" customHeight="1">
      <c r="A31" s="2022"/>
      <c r="B31" s="2022"/>
      <c r="C31" s="3418"/>
      <c r="D31" s="3420"/>
      <c r="E31" s="3418"/>
      <c r="F31" s="3420"/>
      <c r="G31" s="3418"/>
      <c r="H31" s="3420"/>
    </row>
    <row r="32" spans="1:8" ht="20.100000000000001" customHeight="1">
      <c r="A32" s="2022"/>
      <c r="B32" s="2022"/>
      <c r="C32" s="3418"/>
      <c r="D32" s="3420"/>
      <c r="E32" s="3418"/>
      <c r="F32" s="3420"/>
      <c r="G32" s="3418"/>
      <c r="H32" s="3420"/>
    </row>
    <row r="33" spans="1:8" ht="20.100000000000001" customHeight="1">
      <c r="A33" s="2022"/>
      <c r="B33" s="2022"/>
      <c r="C33" s="3418"/>
      <c r="D33" s="3420"/>
      <c r="E33" s="3418"/>
      <c r="F33" s="3420"/>
      <c r="G33" s="3418"/>
      <c r="H33" s="3420"/>
    </row>
    <row r="34" spans="1:8" ht="20.100000000000001" customHeight="1">
      <c r="A34" s="2022"/>
      <c r="B34" s="2022"/>
      <c r="C34" s="3418"/>
      <c r="D34" s="3420"/>
      <c r="E34" s="3418"/>
      <c r="F34" s="3420"/>
      <c r="G34" s="3418"/>
      <c r="H34" s="3420"/>
    </row>
    <row r="35" spans="1:8" ht="20.100000000000001" customHeight="1">
      <c r="A35" s="2022"/>
      <c r="B35" s="2022"/>
      <c r="C35" s="3418"/>
      <c r="D35" s="3420"/>
      <c r="E35" s="3418"/>
      <c r="F35" s="3420"/>
      <c r="G35" s="3418"/>
      <c r="H35" s="3420"/>
    </row>
    <row r="36" spans="1:8" ht="30" customHeight="1"/>
  </sheetData>
  <sheetProtection selectLockedCells="1" selectUnlockedCells="1"/>
  <mergeCells count="67">
    <mergeCell ref="A1:H1"/>
    <mergeCell ref="A9:H9"/>
    <mergeCell ref="A11:H11"/>
    <mergeCell ref="A13:A14"/>
    <mergeCell ref="B13:F13"/>
    <mergeCell ref="G13:H14"/>
    <mergeCell ref="C14:D14"/>
    <mergeCell ref="E14:F14"/>
    <mergeCell ref="A17:A18"/>
    <mergeCell ref="B17:B18"/>
    <mergeCell ref="C17:D18"/>
    <mergeCell ref="E17:F18"/>
    <mergeCell ref="G17:H18"/>
    <mergeCell ref="A15:A16"/>
    <mergeCell ref="B15:B16"/>
    <mergeCell ref="C15:D16"/>
    <mergeCell ref="E15:F16"/>
    <mergeCell ref="G15:H16"/>
    <mergeCell ref="A21:A22"/>
    <mergeCell ref="B21:B22"/>
    <mergeCell ref="C21:D22"/>
    <mergeCell ref="E21:F22"/>
    <mergeCell ref="G21:H22"/>
    <mergeCell ref="A19:A20"/>
    <mergeCell ref="B19:B20"/>
    <mergeCell ref="C19:D20"/>
    <mergeCell ref="E19:F20"/>
    <mergeCell ref="G19:H20"/>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29:D29"/>
    <mergeCell ref="E29:F29"/>
    <mergeCell ref="G29:H29"/>
    <mergeCell ref="C30:D30"/>
    <mergeCell ref="E30:F30"/>
    <mergeCell ref="G30:H30"/>
    <mergeCell ref="C31:D31"/>
    <mergeCell ref="E31:F31"/>
    <mergeCell ref="G31:H31"/>
    <mergeCell ref="C32:D32"/>
    <mergeCell ref="E32:F32"/>
    <mergeCell ref="G32:H32"/>
    <mergeCell ref="C35:D35"/>
    <mergeCell ref="E35:F35"/>
    <mergeCell ref="G35:H35"/>
    <mergeCell ref="C33:D33"/>
    <mergeCell ref="E33:F33"/>
    <mergeCell ref="G33:H33"/>
    <mergeCell ref="C34:D34"/>
    <mergeCell ref="E34:F34"/>
    <mergeCell ref="G34:H34"/>
  </mergeCells>
  <printOptions horizontalCentered="1"/>
  <pageMargins left="0" right="0" top="0" bottom="0" header="0.51181102362204722" footer="0.51181102362204722"/>
  <headerFooter alignWithMargins="0"/>
  <colBreaks count="1" manualBreakCount="1">
    <brk id="8" max="1048575" man="1"/>
  </colBreaks>
  <drawing r:id="rId1"/>
</worksheet>
</file>

<file path=xl/worksheets/sheet85.xml><?xml version="1.0" encoding="utf-8"?>
<worksheet xmlns="http://schemas.openxmlformats.org/spreadsheetml/2006/main" xmlns:r="http://schemas.openxmlformats.org/officeDocument/2006/relationships">
  <sheetPr>
    <tabColor rgb="FF92D050"/>
  </sheetPr>
  <dimension ref="A1:H30"/>
  <sheetViews>
    <sheetView showGridLines="0" zoomScale="115" zoomScaleNormal="115" zoomScalePageLayoutView="115" workbookViewId="0">
      <selection activeCell="G20" sqref="G20:H20"/>
    </sheetView>
  </sheetViews>
  <sheetFormatPr baseColWidth="10" defaultRowHeight="12.75"/>
  <cols>
    <col min="1" max="1" width="10.28515625" style="1741" customWidth="1"/>
    <col min="2" max="3" width="11.85546875" style="1741" customWidth="1"/>
    <col min="4" max="4" width="27.140625" style="1741" customWidth="1"/>
    <col min="5" max="6" width="23.28515625" style="1741" customWidth="1"/>
    <col min="7" max="7" width="17.42578125" style="1741" customWidth="1"/>
    <col min="8" max="8" width="28.7109375" style="1741" customWidth="1"/>
    <col min="9" max="259" width="11.42578125" style="1741"/>
    <col min="260" max="260" width="10.28515625" style="1741" customWidth="1"/>
    <col min="261" max="261" width="11.85546875" style="1741" customWidth="1"/>
    <col min="262" max="262" width="38.28515625" style="1741" customWidth="1"/>
    <col min="263" max="263" width="41.7109375" style="1741" customWidth="1"/>
    <col min="264" max="264" width="31" style="1741" customWidth="1"/>
    <col min="265" max="515" width="11.42578125" style="1741"/>
    <col min="516" max="516" width="10.28515625" style="1741" customWidth="1"/>
    <col min="517" max="517" width="11.85546875" style="1741" customWidth="1"/>
    <col min="518" max="518" width="38.28515625" style="1741" customWidth="1"/>
    <col min="519" max="519" width="41.7109375" style="1741" customWidth="1"/>
    <col min="520" max="520" width="31" style="1741" customWidth="1"/>
    <col min="521" max="771" width="11.42578125" style="1741"/>
    <col min="772" max="772" width="10.28515625" style="1741" customWidth="1"/>
    <col min="773" max="773" width="11.85546875" style="1741" customWidth="1"/>
    <col min="774" max="774" width="38.28515625" style="1741" customWidth="1"/>
    <col min="775" max="775" width="41.7109375" style="1741" customWidth="1"/>
    <col min="776" max="776" width="31" style="1741" customWidth="1"/>
    <col min="777" max="1027" width="11.42578125" style="1741"/>
    <col min="1028" max="1028" width="10.28515625" style="1741" customWidth="1"/>
    <col min="1029" max="1029" width="11.85546875" style="1741" customWidth="1"/>
    <col min="1030" max="1030" width="38.28515625" style="1741" customWidth="1"/>
    <col min="1031" max="1031" width="41.7109375" style="1741" customWidth="1"/>
    <col min="1032" max="1032" width="31" style="1741" customWidth="1"/>
    <col min="1033" max="1283" width="11.42578125" style="1741"/>
    <col min="1284" max="1284" width="10.28515625" style="1741" customWidth="1"/>
    <col min="1285" max="1285" width="11.85546875" style="1741" customWidth="1"/>
    <col min="1286" max="1286" width="38.28515625" style="1741" customWidth="1"/>
    <col min="1287" max="1287" width="41.7109375" style="1741" customWidth="1"/>
    <col min="1288" max="1288" width="31" style="1741" customWidth="1"/>
    <col min="1289" max="1539" width="11.42578125" style="1741"/>
    <col min="1540" max="1540" width="10.28515625" style="1741" customWidth="1"/>
    <col min="1541" max="1541" width="11.85546875" style="1741" customWidth="1"/>
    <col min="1542" max="1542" width="38.28515625" style="1741" customWidth="1"/>
    <col min="1543" max="1543" width="41.7109375" style="1741" customWidth="1"/>
    <col min="1544" max="1544" width="31" style="1741" customWidth="1"/>
    <col min="1545" max="1795" width="11.42578125" style="1741"/>
    <col min="1796" max="1796" width="10.28515625" style="1741" customWidth="1"/>
    <col min="1797" max="1797" width="11.85546875" style="1741" customWidth="1"/>
    <col min="1798" max="1798" width="38.28515625" style="1741" customWidth="1"/>
    <col min="1799" max="1799" width="41.7109375" style="1741" customWidth="1"/>
    <col min="1800" max="1800" width="31" style="1741" customWidth="1"/>
    <col min="1801" max="2051" width="11.42578125" style="1741"/>
    <col min="2052" max="2052" width="10.28515625" style="1741" customWidth="1"/>
    <col min="2053" max="2053" width="11.85546875" style="1741" customWidth="1"/>
    <col min="2054" max="2054" width="38.28515625" style="1741" customWidth="1"/>
    <col min="2055" max="2055" width="41.7109375" style="1741" customWidth="1"/>
    <col min="2056" max="2056" width="31" style="1741" customWidth="1"/>
    <col min="2057" max="2307" width="11.42578125" style="1741"/>
    <col min="2308" max="2308" width="10.28515625" style="1741" customWidth="1"/>
    <col min="2309" max="2309" width="11.85546875" style="1741" customWidth="1"/>
    <col min="2310" max="2310" width="38.28515625" style="1741" customWidth="1"/>
    <col min="2311" max="2311" width="41.7109375" style="1741" customWidth="1"/>
    <col min="2312" max="2312" width="31" style="1741" customWidth="1"/>
    <col min="2313" max="2563" width="11.42578125" style="1741"/>
    <col min="2564" max="2564" width="10.28515625" style="1741" customWidth="1"/>
    <col min="2565" max="2565" width="11.85546875" style="1741" customWidth="1"/>
    <col min="2566" max="2566" width="38.28515625" style="1741" customWidth="1"/>
    <col min="2567" max="2567" width="41.7109375" style="1741" customWidth="1"/>
    <col min="2568" max="2568" width="31" style="1741" customWidth="1"/>
    <col min="2569" max="2819" width="11.42578125" style="1741"/>
    <col min="2820" max="2820" width="10.28515625" style="1741" customWidth="1"/>
    <col min="2821" max="2821" width="11.85546875" style="1741" customWidth="1"/>
    <col min="2822" max="2822" width="38.28515625" style="1741" customWidth="1"/>
    <col min="2823" max="2823" width="41.7109375" style="1741" customWidth="1"/>
    <col min="2824" max="2824" width="31" style="1741" customWidth="1"/>
    <col min="2825" max="3075" width="11.42578125" style="1741"/>
    <col min="3076" max="3076" width="10.28515625" style="1741" customWidth="1"/>
    <col min="3077" max="3077" width="11.85546875" style="1741" customWidth="1"/>
    <col min="3078" max="3078" width="38.28515625" style="1741" customWidth="1"/>
    <col min="3079" max="3079" width="41.7109375" style="1741" customWidth="1"/>
    <col min="3080" max="3080" width="31" style="1741" customWidth="1"/>
    <col min="3081" max="3331" width="11.42578125" style="1741"/>
    <col min="3332" max="3332" width="10.28515625" style="1741" customWidth="1"/>
    <col min="3333" max="3333" width="11.85546875" style="1741" customWidth="1"/>
    <col min="3334" max="3334" width="38.28515625" style="1741" customWidth="1"/>
    <col min="3335" max="3335" width="41.7109375" style="1741" customWidth="1"/>
    <col min="3336" max="3336" width="31" style="1741" customWidth="1"/>
    <col min="3337" max="3587" width="11.42578125" style="1741"/>
    <col min="3588" max="3588" width="10.28515625" style="1741" customWidth="1"/>
    <col min="3589" max="3589" width="11.85546875" style="1741" customWidth="1"/>
    <col min="3590" max="3590" width="38.28515625" style="1741" customWidth="1"/>
    <col min="3591" max="3591" width="41.7109375" style="1741" customWidth="1"/>
    <col min="3592" max="3592" width="31" style="1741" customWidth="1"/>
    <col min="3593" max="3843" width="11.42578125" style="1741"/>
    <col min="3844" max="3844" width="10.28515625" style="1741" customWidth="1"/>
    <col min="3845" max="3845" width="11.85546875" style="1741" customWidth="1"/>
    <col min="3846" max="3846" width="38.28515625" style="1741" customWidth="1"/>
    <col min="3847" max="3847" width="41.7109375" style="1741" customWidth="1"/>
    <col min="3848" max="3848" width="31" style="1741" customWidth="1"/>
    <col min="3849" max="4099" width="11.42578125" style="1741"/>
    <col min="4100" max="4100" width="10.28515625" style="1741" customWidth="1"/>
    <col min="4101" max="4101" width="11.85546875" style="1741" customWidth="1"/>
    <col min="4102" max="4102" width="38.28515625" style="1741" customWidth="1"/>
    <col min="4103" max="4103" width="41.7109375" style="1741" customWidth="1"/>
    <col min="4104" max="4104" width="31" style="1741" customWidth="1"/>
    <col min="4105" max="4355" width="11.42578125" style="1741"/>
    <col min="4356" max="4356" width="10.28515625" style="1741" customWidth="1"/>
    <col min="4357" max="4357" width="11.85546875" style="1741" customWidth="1"/>
    <col min="4358" max="4358" width="38.28515625" style="1741" customWidth="1"/>
    <col min="4359" max="4359" width="41.7109375" style="1741" customWidth="1"/>
    <col min="4360" max="4360" width="31" style="1741" customWidth="1"/>
    <col min="4361" max="4611" width="11.42578125" style="1741"/>
    <col min="4612" max="4612" width="10.28515625" style="1741" customWidth="1"/>
    <col min="4613" max="4613" width="11.85546875" style="1741" customWidth="1"/>
    <col min="4614" max="4614" width="38.28515625" style="1741" customWidth="1"/>
    <col min="4615" max="4615" width="41.7109375" style="1741" customWidth="1"/>
    <col min="4616" max="4616" width="31" style="1741" customWidth="1"/>
    <col min="4617" max="4867" width="11.42578125" style="1741"/>
    <col min="4868" max="4868" width="10.28515625" style="1741" customWidth="1"/>
    <col min="4869" max="4869" width="11.85546875" style="1741" customWidth="1"/>
    <col min="4870" max="4870" width="38.28515625" style="1741" customWidth="1"/>
    <col min="4871" max="4871" width="41.7109375" style="1741" customWidth="1"/>
    <col min="4872" max="4872" width="31" style="1741" customWidth="1"/>
    <col min="4873" max="5123" width="11.42578125" style="1741"/>
    <col min="5124" max="5124" width="10.28515625" style="1741" customWidth="1"/>
    <col min="5125" max="5125" width="11.85546875" style="1741" customWidth="1"/>
    <col min="5126" max="5126" width="38.28515625" style="1741" customWidth="1"/>
    <col min="5127" max="5127" width="41.7109375" style="1741" customWidth="1"/>
    <col min="5128" max="5128" width="31" style="1741" customWidth="1"/>
    <col min="5129" max="5379" width="11.42578125" style="1741"/>
    <col min="5380" max="5380" width="10.28515625" style="1741" customWidth="1"/>
    <col min="5381" max="5381" width="11.85546875" style="1741" customWidth="1"/>
    <col min="5382" max="5382" width="38.28515625" style="1741" customWidth="1"/>
    <col min="5383" max="5383" width="41.7109375" style="1741" customWidth="1"/>
    <col min="5384" max="5384" width="31" style="1741" customWidth="1"/>
    <col min="5385" max="5635" width="11.42578125" style="1741"/>
    <col min="5636" max="5636" width="10.28515625" style="1741" customWidth="1"/>
    <col min="5637" max="5637" width="11.85546875" style="1741" customWidth="1"/>
    <col min="5638" max="5638" width="38.28515625" style="1741" customWidth="1"/>
    <col min="5639" max="5639" width="41.7109375" style="1741" customWidth="1"/>
    <col min="5640" max="5640" width="31" style="1741" customWidth="1"/>
    <col min="5641" max="5891" width="11.42578125" style="1741"/>
    <col min="5892" max="5892" width="10.28515625" style="1741" customWidth="1"/>
    <col min="5893" max="5893" width="11.85546875" style="1741" customWidth="1"/>
    <col min="5894" max="5894" width="38.28515625" style="1741" customWidth="1"/>
    <col min="5895" max="5895" width="41.7109375" style="1741" customWidth="1"/>
    <col min="5896" max="5896" width="31" style="1741" customWidth="1"/>
    <col min="5897" max="6147" width="11.42578125" style="1741"/>
    <col min="6148" max="6148" width="10.28515625" style="1741" customWidth="1"/>
    <col min="6149" max="6149" width="11.85546875" style="1741" customWidth="1"/>
    <col min="6150" max="6150" width="38.28515625" style="1741" customWidth="1"/>
    <col min="6151" max="6151" width="41.7109375" style="1741" customWidth="1"/>
    <col min="6152" max="6152" width="31" style="1741" customWidth="1"/>
    <col min="6153" max="6403" width="11.42578125" style="1741"/>
    <col min="6404" max="6404" width="10.28515625" style="1741" customWidth="1"/>
    <col min="6405" max="6405" width="11.85546875" style="1741" customWidth="1"/>
    <col min="6406" max="6406" width="38.28515625" style="1741" customWidth="1"/>
    <col min="6407" max="6407" width="41.7109375" style="1741" customWidth="1"/>
    <col min="6408" max="6408" width="31" style="1741" customWidth="1"/>
    <col min="6409" max="6659" width="11.42578125" style="1741"/>
    <col min="6660" max="6660" width="10.28515625" style="1741" customWidth="1"/>
    <col min="6661" max="6661" width="11.85546875" style="1741" customWidth="1"/>
    <col min="6662" max="6662" width="38.28515625" style="1741" customWidth="1"/>
    <col min="6663" max="6663" width="41.7109375" style="1741" customWidth="1"/>
    <col min="6664" max="6664" width="31" style="1741" customWidth="1"/>
    <col min="6665" max="6915" width="11.42578125" style="1741"/>
    <col min="6916" max="6916" width="10.28515625" style="1741" customWidth="1"/>
    <col min="6917" max="6917" width="11.85546875" style="1741" customWidth="1"/>
    <col min="6918" max="6918" width="38.28515625" style="1741" customWidth="1"/>
    <col min="6919" max="6919" width="41.7109375" style="1741" customWidth="1"/>
    <col min="6920" max="6920" width="31" style="1741" customWidth="1"/>
    <col min="6921" max="7171" width="11.42578125" style="1741"/>
    <col min="7172" max="7172" width="10.28515625" style="1741" customWidth="1"/>
    <col min="7173" max="7173" width="11.85546875" style="1741" customWidth="1"/>
    <col min="7174" max="7174" width="38.28515625" style="1741" customWidth="1"/>
    <col min="7175" max="7175" width="41.7109375" style="1741" customWidth="1"/>
    <col min="7176" max="7176" width="31" style="1741" customWidth="1"/>
    <col min="7177" max="7427" width="11.42578125" style="1741"/>
    <col min="7428" max="7428" width="10.28515625" style="1741" customWidth="1"/>
    <col min="7429" max="7429" width="11.85546875" style="1741" customWidth="1"/>
    <col min="7430" max="7430" width="38.28515625" style="1741" customWidth="1"/>
    <col min="7431" max="7431" width="41.7109375" style="1741" customWidth="1"/>
    <col min="7432" max="7432" width="31" style="1741" customWidth="1"/>
    <col min="7433" max="7683" width="11.42578125" style="1741"/>
    <col min="7684" max="7684" width="10.28515625" style="1741" customWidth="1"/>
    <col min="7685" max="7685" width="11.85546875" style="1741" customWidth="1"/>
    <col min="7686" max="7686" width="38.28515625" style="1741" customWidth="1"/>
    <col min="7687" max="7687" width="41.7109375" style="1741" customWidth="1"/>
    <col min="7688" max="7688" width="31" style="1741" customWidth="1"/>
    <col min="7689" max="7939" width="11.42578125" style="1741"/>
    <col min="7940" max="7940" width="10.28515625" style="1741" customWidth="1"/>
    <col min="7941" max="7941" width="11.85546875" style="1741" customWidth="1"/>
    <col min="7942" max="7942" width="38.28515625" style="1741" customWidth="1"/>
    <col min="7943" max="7943" width="41.7109375" style="1741" customWidth="1"/>
    <col min="7944" max="7944" width="31" style="1741" customWidth="1"/>
    <col min="7945" max="8195" width="11.42578125" style="1741"/>
    <col min="8196" max="8196" width="10.28515625" style="1741" customWidth="1"/>
    <col min="8197" max="8197" width="11.85546875" style="1741" customWidth="1"/>
    <col min="8198" max="8198" width="38.28515625" style="1741" customWidth="1"/>
    <col min="8199" max="8199" width="41.7109375" style="1741" customWidth="1"/>
    <col min="8200" max="8200" width="31" style="1741" customWidth="1"/>
    <col min="8201" max="8451" width="11.42578125" style="1741"/>
    <col min="8452" max="8452" width="10.28515625" style="1741" customWidth="1"/>
    <col min="8453" max="8453" width="11.85546875" style="1741" customWidth="1"/>
    <col min="8454" max="8454" width="38.28515625" style="1741" customWidth="1"/>
    <col min="8455" max="8455" width="41.7109375" style="1741" customWidth="1"/>
    <col min="8456" max="8456" width="31" style="1741" customWidth="1"/>
    <col min="8457" max="8707" width="11.42578125" style="1741"/>
    <col min="8708" max="8708" width="10.28515625" style="1741" customWidth="1"/>
    <col min="8709" max="8709" width="11.85546875" style="1741" customWidth="1"/>
    <col min="8710" max="8710" width="38.28515625" style="1741" customWidth="1"/>
    <col min="8711" max="8711" width="41.7109375" style="1741" customWidth="1"/>
    <col min="8712" max="8712" width="31" style="1741" customWidth="1"/>
    <col min="8713" max="8963" width="11.42578125" style="1741"/>
    <col min="8964" max="8964" width="10.28515625" style="1741" customWidth="1"/>
    <col min="8965" max="8965" width="11.85546875" style="1741" customWidth="1"/>
    <col min="8966" max="8966" width="38.28515625" style="1741" customWidth="1"/>
    <col min="8967" max="8967" width="41.7109375" style="1741" customWidth="1"/>
    <col min="8968" max="8968" width="31" style="1741" customWidth="1"/>
    <col min="8969" max="9219" width="11.42578125" style="1741"/>
    <col min="9220" max="9220" width="10.28515625" style="1741" customWidth="1"/>
    <col min="9221" max="9221" width="11.85546875" style="1741" customWidth="1"/>
    <col min="9222" max="9222" width="38.28515625" style="1741" customWidth="1"/>
    <col min="9223" max="9223" width="41.7109375" style="1741" customWidth="1"/>
    <col min="9224" max="9224" width="31" style="1741" customWidth="1"/>
    <col min="9225" max="9475" width="11.42578125" style="1741"/>
    <col min="9476" max="9476" width="10.28515625" style="1741" customWidth="1"/>
    <col min="9477" max="9477" width="11.85546875" style="1741" customWidth="1"/>
    <col min="9478" max="9478" width="38.28515625" style="1741" customWidth="1"/>
    <col min="9479" max="9479" width="41.7109375" style="1741" customWidth="1"/>
    <col min="9480" max="9480" width="31" style="1741" customWidth="1"/>
    <col min="9481" max="9731" width="11.42578125" style="1741"/>
    <col min="9732" max="9732" width="10.28515625" style="1741" customWidth="1"/>
    <col min="9733" max="9733" width="11.85546875" style="1741" customWidth="1"/>
    <col min="9734" max="9734" width="38.28515625" style="1741" customWidth="1"/>
    <col min="9735" max="9735" width="41.7109375" style="1741" customWidth="1"/>
    <col min="9736" max="9736" width="31" style="1741" customWidth="1"/>
    <col min="9737" max="9987" width="11.42578125" style="1741"/>
    <col min="9988" max="9988" width="10.28515625" style="1741" customWidth="1"/>
    <col min="9989" max="9989" width="11.85546875" style="1741" customWidth="1"/>
    <col min="9990" max="9990" width="38.28515625" style="1741" customWidth="1"/>
    <col min="9991" max="9991" width="41.7109375" style="1741" customWidth="1"/>
    <col min="9992" max="9992" width="31" style="1741" customWidth="1"/>
    <col min="9993" max="10243" width="11.42578125" style="1741"/>
    <col min="10244" max="10244" width="10.28515625" style="1741" customWidth="1"/>
    <col min="10245" max="10245" width="11.85546875" style="1741" customWidth="1"/>
    <col min="10246" max="10246" width="38.28515625" style="1741" customWidth="1"/>
    <col min="10247" max="10247" width="41.7109375" style="1741" customWidth="1"/>
    <col min="10248" max="10248" width="31" style="1741" customWidth="1"/>
    <col min="10249" max="10499" width="11.42578125" style="1741"/>
    <col min="10500" max="10500" width="10.28515625" style="1741" customWidth="1"/>
    <col min="10501" max="10501" width="11.85546875" style="1741" customWidth="1"/>
    <col min="10502" max="10502" width="38.28515625" style="1741" customWidth="1"/>
    <col min="10503" max="10503" width="41.7109375" style="1741" customWidth="1"/>
    <col min="10504" max="10504" width="31" style="1741" customWidth="1"/>
    <col min="10505" max="10755" width="11.42578125" style="1741"/>
    <col min="10756" max="10756" width="10.28515625" style="1741" customWidth="1"/>
    <col min="10757" max="10757" width="11.85546875" style="1741" customWidth="1"/>
    <col min="10758" max="10758" width="38.28515625" style="1741" customWidth="1"/>
    <col min="10759" max="10759" width="41.7109375" style="1741" customWidth="1"/>
    <col min="10760" max="10760" width="31" style="1741" customWidth="1"/>
    <col min="10761" max="11011" width="11.42578125" style="1741"/>
    <col min="11012" max="11012" width="10.28515625" style="1741" customWidth="1"/>
    <col min="11013" max="11013" width="11.85546875" style="1741" customWidth="1"/>
    <col min="11014" max="11014" width="38.28515625" style="1741" customWidth="1"/>
    <col min="11015" max="11015" width="41.7109375" style="1741" customWidth="1"/>
    <col min="11016" max="11016" width="31" style="1741" customWidth="1"/>
    <col min="11017" max="11267" width="11.42578125" style="1741"/>
    <col min="11268" max="11268" width="10.28515625" style="1741" customWidth="1"/>
    <col min="11269" max="11269" width="11.85546875" style="1741" customWidth="1"/>
    <col min="11270" max="11270" width="38.28515625" style="1741" customWidth="1"/>
    <col min="11271" max="11271" width="41.7109375" style="1741" customWidth="1"/>
    <col min="11272" max="11272" width="31" style="1741" customWidth="1"/>
    <col min="11273" max="11523" width="11.42578125" style="1741"/>
    <col min="11524" max="11524" width="10.28515625" style="1741" customWidth="1"/>
    <col min="11525" max="11525" width="11.85546875" style="1741" customWidth="1"/>
    <col min="11526" max="11526" width="38.28515625" style="1741" customWidth="1"/>
    <col min="11527" max="11527" width="41.7109375" style="1741" customWidth="1"/>
    <col min="11528" max="11528" width="31" style="1741" customWidth="1"/>
    <col min="11529" max="11779" width="11.42578125" style="1741"/>
    <col min="11780" max="11780" width="10.28515625" style="1741" customWidth="1"/>
    <col min="11781" max="11781" width="11.85546875" style="1741" customWidth="1"/>
    <col min="11782" max="11782" width="38.28515625" style="1741" customWidth="1"/>
    <col min="11783" max="11783" width="41.7109375" style="1741" customWidth="1"/>
    <col min="11784" max="11784" width="31" style="1741" customWidth="1"/>
    <col min="11785" max="12035" width="11.42578125" style="1741"/>
    <col min="12036" max="12036" width="10.28515625" style="1741" customWidth="1"/>
    <col min="12037" max="12037" width="11.85546875" style="1741" customWidth="1"/>
    <col min="12038" max="12038" width="38.28515625" style="1741" customWidth="1"/>
    <col min="12039" max="12039" width="41.7109375" style="1741" customWidth="1"/>
    <col min="12040" max="12040" width="31" style="1741" customWidth="1"/>
    <col min="12041" max="12291" width="11.42578125" style="1741"/>
    <col min="12292" max="12292" width="10.28515625" style="1741" customWidth="1"/>
    <col min="12293" max="12293" width="11.85546875" style="1741" customWidth="1"/>
    <col min="12294" max="12294" width="38.28515625" style="1741" customWidth="1"/>
    <col min="12295" max="12295" width="41.7109375" style="1741" customWidth="1"/>
    <col min="12296" max="12296" width="31" style="1741" customWidth="1"/>
    <col min="12297" max="12547" width="11.42578125" style="1741"/>
    <col min="12548" max="12548" width="10.28515625" style="1741" customWidth="1"/>
    <col min="12549" max="12549" width="11.85546875" style="1741" customWidth="1"/>
    <col min="12550" max="12550" width="38.28515625" style="1741" customWidth="1"/>
    <col min="12551" max="12551" width="41.7109375" style="1741" customWidth="1"/>
    <col min="12552" max="12552" width="31" style="1741" customWidth="1"/>
    <col min="12553" max="12803" width="11.42578125" style="1741"/>
    <col min="12804" max="12804" width="10.28515625" style="1741" customWidth="1"/>
    <col min="12805" max="12805" width="11.85546875" style="1741" customWidth="1"/>
    <col min="12806" max="12806" width="38.28515625" style="1741" customWidth="1"/>
    <col min="12807" max="12807" width="41.7109375" style="1741" customWidth="1"/>
    <col min="12808" max="12808" width="31" style="1741" customWidth="1"/>
    <col min="12809" max="13059" width="11.42578125" style="1741"/>
    <col min="13060" max="13060" width="10.28515625" style="1741" customWidth="1"/>
    <col min="13061" max="13061" width="11.85546875" style="1741" customWidth="1"/>
    <col min="13062" max="13062" width="38.28515625" style="1741" customWidth="1"/>
    <col min="13063" max="13063" width="41.7109375" style="1741" customWidth="1"/>
    <col min="13064" max="13064" width="31" style="1741" customWidth="1"/>
    <col min="13065" max="13315" width="11.42578125" style="1741"/>
    <col min="13316" max="13316" width="10.28515625" style="1741" customWidth="1"/>
    <col min="13317" max="13317" width="11.85546875" style="1741" customWidth="1"/>
    <col min="13318" max="13318" width="38.28515625" style="1741" customWidth="1"/>
    <col min="13319" max="13319" width="41.7109375" style="1741" customWidth="1"/>
    <col min="13320" max="13320" width="31" style="1741" customWidth="1"/>
    <col min="13321" max="13571" width="11.42578125" style="1741"/>
    <col min="13572" max="13572" width="10.28515625" style="1741" customWidth="1"/>
    <col min="13573" max="13573" width="11.85546875" style="1741" customWidth="1"/>
    <col min="13574" max="13574" width="38.28515625" style="1741" customWidth="1"/>
    <col min="13575" max="13575" width="41.7109375" style="1741" customWidth="1"/>
    <col min="13576" max="13576" width="31" style="1741" customWidth="1"/>
    <col min="13577" max="13827" width="11.42578125" style="1741"/>
    <col min="13828" max="13828" width="10.28515625" style="1741" customWidth="1"/>
    <col min="13829" max="13829" width="11.85546875" style="1741" customWidth="1"/>
    <col min="13830" max="13830" width="38.28515625" style="1741" customWidth="1"/>
    <col min="13831" max="13831" width="41.7109375" style="1741" customWidth="1"/>
    <col min="13832" max="13832" width="31" style="1741" customWidth="1"/>
    <col min="13833" max="14083" width="11.42578125" style="1741"/>
    <col min="14084" max="14084" width="10.28515625" style="1741" customWidth="1"/>
    <col min="14085" max="14085" width="11.85546875" style="1741" customWidth="1"/>
    <col min="14086" max="14086" width="38.28515625" style="1741" customWidth="1"/>
    <col min="14087" max="14087" width="41.7109375" style="1741" customWidth="1"/>
    <col min="14088" max="14088" width="31" style="1741" customWidth="1"/>
    <col min="14089" max="14339" width="11.42578125" style="1741"/>
    <col min="14340" max="14340" width="10.28515625" style="1741" customWidth="1"/>
    <col min="14341" max="14341" width="11.85546875" style="1741" customWidth="1"/>
    <col min="14342" max="14342" width="38.28515625" style="1741" customWidth="1"/>
    <col min="14343" max="14343" width="41.7109375" style="1741" customWidth="1"/>
    <col min="14344" max="14344" width="31" style="1741" customWidth="1"/>
    <col min="14345" max="14595" width="11.42578125" style="1741"/>
    <col min="14596" max="14596" width="10.28515625" style="1741" customWidth="1"/>
    <col min="14597" max="14597" width="11.85546875" style="1741" customWidth="1"/>
    <col min="14598" max="14598" width="38.28515625" style="1741" customWidth="1"/>
    <col min="14599" max="14599" width="41.7109375" style="1741" customWidth="1"/>
    <col min="14600" max="14600" width="31" style="1741" customWidth="1"/>
    <col min="14601" max="14851" width="11.42578125" style="1741"/>
    <col min="14852" max="14852" width="10.28515625" style="1741" customWidth="1"/>
    <col min="14853" max="14853" width="11.85546875" style="1741" customWidth="1"/>
    <col min="14854" max="14854" width="38.28515625" style="1741" customWidth="1"/>
    <col min="14855" max="14855" width="41.7109375" style="1741" customWidth="1"/>
    <col min="14856" max="14856" width="31" style="1741" customWidth="1"/>
    <col min="14857" max="15107" width="11.42578125" style="1741"/>
    <col min="15108" max="15108" width="10.28515625" style="1741" customWidth="1"/>
    <col min="15109" max="15109" width="11.85546875" style="1741" customWidth="1"/>
    <col min="15110" max="15110" width="38.28515625" style="1741" customWidth="1"/>
    <col min="15111" max="15111" width="41.7109375" style="1741" customWidth="1"/>
    <col min="15112" max="15112" width="31" style="1741" customWidth="1"/>
    <col min="15113" max="15363" width="11.42578125" style="1741"/>
    <col min="15364" max="15364" width="10.28515625" style="1741" customWidth="1"/>
    <col min="15365" max="15365" width="11.85546875" style="1741" customWidth="1"/>
    <col min="15366" max="15366" width="38.28515625" style="1741" customWidth="1"/>
    <col min="15367" max="15367" width="41.7109375" style="1741" customWidth="1"/>
    <col min="15368" max="15368" width="31" style="1741" customWidth="1"/>
    <col min="15369" max="15619" width="11.42578125" style="1741"/>
    <col min="15620" max="15620" width="10.28515625" style="1741" customWidth="1"/>
    <col min="15621" max="15621" width="11.85546875" style="1741" customWidth="1"/>
    <col min="15622" max="15622" width="38.28515625" style="1741" customWidth="1"/>
    <col min="15623" max="15623" width="41.7109375" style="1741" customWidth="1"/>
    <col min="15624" max="15624" width="31" style="1741" customWidth="1"/>
    <col min="15625" max="15875" width="11.42578125" style="1741"/>
    <col min="15876" max="15876" width="10.28515625" style="1741" customWidth="1"/>
    <col min="15877" max="15877" width="11.85546875" style="1741" customWidth="1"/>
    <col min="15878" max="15878" width="38.28515625" style="1741" customWidth="1"/>
    <col min="15879" max="15879" width="41.7109375" style="1741" customWidth="1"/>
    <col min="15880" max="15880" width="31" style="1741" customWidth="1"/>
    <col min="15881" max="16131" width="11.42578125" style="1741"/>
    <col min="16132" max="16132" width="10.28515625" style="1741" customWidth="1"/>
    <col min="16133" max="16133" width="11.85546875" style="1741" customWidth="1"/>
    <col min="16134" max="16134" width="38.28515625" style="1741" customWidth="1"/>
    <col min="16135" max="16135" width="41.7109375" style="1741" customWidth="1"/>
    <col min="16136" max="16136" width="31" style="1741" customWidth="1"/>
    <col min="16137" max="16384" width="11.42578125" style="1741"/>
  </cols>
  <sheetData>
    <row r="1" spans="1:8" s="1452" customFormat="1" ht="11.25" customHeight="1">
      <c r="A1" s="3135">
        <v>85</v>
      </c>
      <c r="B1" s="3135"/>
      <c r="C1" s="3135"/>
      <c r="D1" s="3135"/>
      <c r="E1" s="3135"/>
      <c r="F1" s="3135"/>
      <c r="G1" s="3135"/>
      <c r="H1" s="3135"/>
    </row>
    <row r="2" spans="1:8" s="1452" customFormat="1" ht="7.5" customHeight="1">
      <c r="A2" s="1651"/>
      <c r="B2" s="1651"/>
      <c r="C2" s="1651"/>
      <c r="D2" s="1651"/>
      <c r="E2" s="1651"/>
      <c r="F2" s="1651"/>
      <c r="G2" s="1651"/>
      <c r="H2" s="1651"/>
    </row>
    <row r="3" spans="1:8" s="1452" customFormat="1" ht="12" customHeight="1">
      <c r="A3" s="1652" t="s">
        <v>6</v>
      </c>
      <c r="B3" s="1653"/>
      <c r="C3" s="1651"/>
      <c r="D3" s="1654"/>
      <c r="E3" s="1655" t="s">
        <v>1988</v>
      </c>
      <c r="F3" s="1656"/>
      <c r="G3" s="1656"/>
      <c r="H3" s="1657"/>
    </row>
    <row r="4" spans="1:8" s="1452" customFormat="1" ht="12.75" customHeight="1">
      <c r="A4" s="1658" t="s">
        <v>2303</v>
      </c>
      <c r="B4" s="1659"/>
      <c r="C4" s="1651"/>
      <c r="D4" s="1660"/>
      <c r="E4" s="1651"/>
      <c r="F4" s="1651"/>
      <c r="G4" s="1651"/>
      <c r="H4" s="1651"/>
    </row>
    <row r="5" spans="1:8" s="1452" customFormat="1" ht="11.25" customHeight="1">
      <c r="A5" s="1651"/>
      <c r="B5" s="1651"/>
      <c r="C5" s="1651"/>
      <c r="D5" s="1651"/>
      <c r="E5" s="1661" t="s">
        <v>610</v>
      </c>
      <c r="F5" s="1651"/>
      <c r="G5" s="1651"/>
      <c r="H5" s="1651"/>
    </row>
    <row r="6" spans="1:8" s="1452" customFormat="1" ht="13.5" customHeight="1">
      <c r="A6" s="1661" t="s">
        <v>262</v>
      </c>
      <c r="B6" s="1740"/>
      <c r="C6" s="1651"/>
      <c r="D6" s="1651"/>
      <c r="E6" s="1661"/>
      <c r="F6" s="1651"/>
      <c r="G6" s="1651"/>
      <c r="H6" s="1651"/>
    </row>
    <row r="7" spans="1:8" s="1452" customFormat="1" ht="12" customHeight="1">
      <c r="A7" s="1522" t="str">
        <f>+'[1]Page 65'!A7</f>
        <v>N° d'immatriculation fiscale:</v>
      </c>
      <c r="E7" s="1522" t="str">
        <f>+'[1]Page 65'!D7</f>
        <v xml:space="preserve">Exercice clos le : </v>
      </c>
      <c r="G7" s="1522" t="s">
        <v>264</v>
      </c>
    </row>
    <row r="8" spans="1:8" s="1452" customFormat="1" ht="11.25" customHeight="1">
      <c r="A8" s="1651"/>
      <c r="B8" s="1651"/>
      <c r="C8" s="1651"/>
      <c r="D8" s="1651"/>
      <c r="E8" s="1651"/>
      <c r="F8" s="1651"/>
      <c r="G8" s="1651"/>
      <c r="H8" s="1651"/>
    </row>
    <row r="9" spans="1:8" s="1452" customFormat="1" ht="11.25" customHeight="1">
      <c r="A9" s="3460" t="str">
        <f>+'[1]P83 Liste principaux clients'!A9:H9</f>
        <v>ETAT COMPLEMENTAIRE DU COMMISSARIAT DES IMPOTS/COMPTABILITE NATIONALE</v>
      </c>
      <c r="B9" s="3461"/>
      <c r="C9" s="3461"/>
      <c r="D9" s="3461"/>
      <c r="E9" s="3461"/>
      <c r="F9" s="3461"/>
      <c r="G9" s="3461"/>
      <c r="H9" s="3462"/>
    </row>
    <row r="11" spans="1:8" ht="20.25">
      <c r="A11" s="3358" t="s">
        <v>2297</v>
      </c>
      <c r="B11" s="3358"/>
      <c r="C11" s="3358"/>
      <c r="D11" s="3358"/>
      <c r="E11" s="3358"/>
      <c r="F11" s="3358"/>
      <c r="G11" s="3358"/>
      <c r="H11" s="3358"/>
    </row>
    <row r="12" spans="1:8" ht="20.25">
      <c r="A12" s="1796"/>
      <c r="B12" s="1796"/>
      <c r="C12" s="1796"/>
      <c r="D12" s="1796"/>
      <c r="E12" s="1796"/>
      <c r="F12" s="1796"/>
      <c r="G12" s="1796"/>
      <c r="H12" s="1796"/>
    </row>
    <row r="13" spans="1:8" s="1742" customFormat="1" ht="15.75" customHeight="1">
      <c r="A13" s="3453" t="s">
        <v>1814</v>
      </c>
      <c r="B13" s="3421" t="s">
        <v>1819</v>
      </c>
      <c r="C13" s="3422"/>
      <c r="D13" s="3422"/>
      <c r="E13" s="3422"/>
      <c r="F13" s="3423"/>
      <c r="G13" s="3456" t="s">
        <v>1816</v>
      </c>
      <c r="H13" s="3457"/>
    </row>
    <row r="14" spans="1:8" s="1742" customFormat="1" ht="18" customHeight="1">
      <c r="A14" s="3454"/>
      <c r="B14" s="2021" t="s">
        <v>1729</v>
      </c>
      <c r="C14" s="3421" t="s">
        <v>1817</v>
      </c>
      <c r="D14" s="3423"/>
      <c r="E14" s="3421" t="s">
        <v>1818</v>
      </c>
      <c r="F14" s="3423"/>
      <c r="G14" s="3458"/>
      <c r="H14" s="3459"/>
    </row>
    <row r="15" spans="1:8" ht="20.25" customHeight="1">
      <c r="A15" s="2026"/>
      <c r="B15" s="2026"/>
      <c r="C15" s="3418"/>
      <c r="D15" s="3420"/>
      <c r="E15" s="3445"/>
      <c r="F15" s="3446"/>
      <c r="G15" s="3445"/>
      <c r="H15" s="3446"/>
    </row>
    <row r="16" spans="1:8" ht="20.25" customHeight="1">
      <c r="A16" s="2026"/>
      <c r="B16" s="2026"/>
      <c r="C16" s="3418"/>
      <c r="D16" s="3420"/>
      <c r="E16" s="3445"/>
      <c r="F16" s="3446"/>
      <c r="G16" s="3445"/>
      <c r="H16" s="3446"/>
    </row>
    <row r="17" spans="1:8" ht="20.25" customHeight="1">
      <c r="A17" s="2026"/>
      <c r="B17" s="2026"/>
      <c r="C17" s="3418"/>
      <c r="D17" s="3420"/>
      <c r="E17" s="3445"/>
      <c r="F17" s="3446"/>
      <c r="G17" s="3445"/>
      <c r="H17" s="3446"/>
    </row>
    <row r="18" spans="1:8" ht="20.25" customHeight="1">
      <c r="A18" s="2026"/>
      <c r="B18" s="2026"/>
      <c r="C18" s="3418"/>
      <c r="D18" s="3420"/>
      <c r="E18" s="3445"/>
      <c r="F18" s="3446"/>
      <c r="G18" s="3445"/>
      <c r="H18" s="3446"/>
    </row>
    <row r="19" spans="1:8" ht="20.25" customHeight="1">
      <c r="A19" s="2026"/>
      <c r="B19" s="2026"/>
      <c r="C19" s="3418"/>
      <c r="D19" s="3420"/>
      <c r="E19" s="3445"/>
      <c r="F19" s="3446"/>
      <c r="G19" s="3445"/>
      <c r="H19" s="3446"/>
    </row>
    <row r="20" spans="1:8" ht="20.25" customHeight="1">
      <c r="A20" s="2026"/>
      <c r="B20" s="2026"/>
      <c r="C20" s="3418"/>
      <c r="D20" s="3420"/>
      <c r="E20" s="3445"/>
      <c r="F20" s="3446"/>
      <c r="G20" s="3445"/>
      <c r="H20" s="3446"/>
    </row>
    <row r="21" spans="1:8" ht="20.25" customHeight="1">
      <c r="A21" s="2026"/>
      <c r="B21" s="2026"/>
      <c r="C21" s="3418"/>
      <c r="D21" s="3420"/>
      <c r="E21" s="3445"/>
      <c r="F21" s="3446"/>
      <c r="G21" s="3445"/>
      <c r="H21" s="3446"/>
    </row>
    <row r="22" spans="1:8" ht="20.25" customHeight="1">
      <c r="A22" s="2026"/>
      <c r="B22" s="2026"/>
      <c r="C22" s="3418"/>
      <c r="D22" s="3420"/>
      <c r="E22" s="3445"/>
      <c r="F22" s="3446"/>
      <c r="G22" s="3445"/>
      <c r="H22" s="3446"/>
    </row>
    <row r="23" spans="1:8" ht="20.25" customHeight="1">
      <c r="A23" s="2026"/>
      <c r="B23" s="2026"/>
      <c r="C23" s="3418"/>
      <c r="D23" s="3420"/>
      <c r="E23" s="3445"/>
      <c r="F23" s="3446"/>
      <c r="G23" s="3445"/>
      <c r="H23" s="3446"/>
    </row>
    <row r="24" spans="1:8" ht="20.25" customHeight="1">
      <c r="A24" s="2026"/>
      <c r="B24" s="2026"/>
      <c r="C24" s="3418"/>
      <c r="D24" s="3420"/>
      <c r="E24" s="3445"/>
      <c r="F24" s="3446"/>
      <c r="G24" s="3445"/>
      <c r="H24" s="3446"/>
    </row>
    <row r="25" spans="1:8" ht="20.25" customHeight="1">
      <c r="A25" s="2026"/>
      <c r="B25" s="2026"/>
      <c r="C25" s="3418"/>
      <c r="D25" s="3420"/>
      <c r="E25" s="3445"/>
      <c r="F25" s="3446"/>
      <c r="G25" s="3445"/>
      <c r="H25" s="3446"/>
    </row>
    <row r="26" spans="1:8" ht="20.25" customHeight="1">
      <c r="A26" s="2026"/>
      <c r="B26" s="2026"/>
      <c r="C26" s="3418"/>
      <c r="D26" s="3420"/>
      <c r="E26" s="3445"/>
      <c r="F26" s="3446"/>
      <c r="G26" s="3445"/>
      <c r="H26" s="3446"/>
    </row>
    <row r="27" spans="1:8" ht="20.25" customHeight="1">
      <c r="A27" s="2026"/>
      <c r="B27" s="2026"/>
      <c r="C27" s="3418"/>
      <c r="D27" s="3420"/>
      <c r="E27" s="3445"/>
      <c r="F27" s="3446"/>
      <c r="G27" s="3445"/>
      <c r="H27" s="3446"/>
    </row>
    <row r="28" spans="1:8" ht="20.25" customHeight="1">
      <c r="A28" s="2026"/>
      <c r="B28" s="2026"/>
      <c r="C28" s="3418"/>
      <c r="D28" s="3420"/>
      <c r="E28" s="3445"/>
      <c r="F28" s="3446"/>
      <c r="G28" s="3445"/>
      <c r="H28" s="3446"/>
    </row>
    <row r="29" spans="1:8" ht="20.25" customHeight="1">
      <c r="A29" s="2026"/>
      <c r="B29" s="2026"/>
      <c r="C29" s="3418"/>
      <c r="D29" s="3420"/>
      <c r="E29" s="3445"/>
      <c r="F29" s="3446"/>
      <c r="G29" s="3445"/>
      <c r="H29" s="3446"/>
    </row>
    <row r="30" spans="1:8" ht="20.25" customHeight="1">
      <c r="A30" s="2031"/>
      <c r="B30" s="2031"/>
      <c r="C30" s="3418"/>
      <c r="D30" s="3420"/>
      <c r="E30" s="3445"/>
      <c r="F30" s="3446"/>
      <c r="G30" s="3445"/>
      <c r="H30" s="3446"/>
    </row>
  </sheetData>
  <sheetProtection selectLockedCells="1" selectUnlockedCells="1"/>
  <mergeCells count="56">
    <mergeCell ref="A1:H1"/>
    <mergeCell ref="A9:H9"/>
    <mergeCell ref="A11:H11"/>
    <mergeCell ref="A13:A14"/>
    <mergeCell ref="B13:F13"/>
    <mergeCell ref="G13:H14"/>
    <mergeCell ref="C14:D14"/>
    <mergeCell ref="E14:F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29:D29"/>
    <mergeCell ref="E29:F29"/>
    <mergeCell ref="G29:H29"/>
    <mergeCell ref="C30:D30"/>
    <mergeCell ref="E30:F30"/>
    <mergeCell ref="G30:H30"/>
  </mergeCells>
  <printOptions horizontalCentered="1"/>
  <pageMargins left="0" right="0" top="0" bottom="0" header="0.51181102362204722" footer="0.51181102362204722"/>
  <headerFooter alignWithMargins="0"/>
  <colBreaks count="1" manualBreakCount="1">
    <brk id="8" max="1048575" man="1"/>
  </colBreaks>
  <drawing r:id="rId1"/>
</worksheet>
</file>

<file path=xl/worksheets/sheet9.xml><?xml version="1.0" encoding="utf-8"?>
<worksheet xmlns="http://schemas.openxmlformats.org/spreadsheetml/2006/main" xmlns:r="http://schemas.openxmlformats.org/officeDocument/2006/relationships">
  <sheetPr>
    <tabColor theme="7" tint="-0.249977111117893"/>
  </sheetPr>
  <dimension ref="A1:K101"/>
  <sheetViews>
    <sheetView showGridLines="0" zoomScale="110" zoomScaleNormal="110" zoomScalePageLayoutView="110" workbookViewId="0">
      <selection activeCell="K19" sqref="K19"/>
    </sheetView>
  </sheetViews>
  <sheetFormatPr baseColWidth="10" defaultRowHeight="15"/>
  <cols>
    <col min="1" max="1" width="4.85546875" style="258" customWidth="1"/>
    <col min="2" max="2" width="16.7109375" customWidth="1"/>
    <col min="3" max="3" width="16.28515625" customWidth="1"/>
    <col min="4" max="4" width="24" customWidth="1"/>
    <col min="5" max="5" width="11.28515625" customWidth="1"/>
    <col min="6" max="6" width="5.140625" style="918" customWidth="1"/>
    <col min="7" max="7" width="7" style="258" customWidth="1"/>
    <col min="8" max="8" width="14.28515625" style="1286" customWidth="1"/>
    <col min="9" max="9" width="13.7109375" style="1287" customWidth="1"/>
    <col min="11" max="11" width="12.7109375" bestFit="1" customWidth="1"/>
  </cols>
  <sheetData>
    <row r="1" spans="1:11">
      <c r="A1" s="2329" t="s">
        <v>1613</v>
      </c>
      <c r="B1" s="2329"/>
      <c r="C1" s="2329"/>
      <c r="D1" s="2329"/>
      <c r="E1" s="2329"/>
      <c r="F1" s="2329"/>
      <c r="G1" s="2329"/>
      <c r="H1" s="2329"/>
      <c r="I1" s="2329"/>
      <c r="J1" s="111"/>
      <c r="K1" s="111"/>
    </row>
    <row r="2" spans="1:11">
      <c r="A2" s="2274" t="s">
        <v>1508</v>
      </c>
      <c r="B2" s="2274"/>
      <c r="C2" s="2274"/>
      <c r="D2" s="2274"/>
      <c r="E2" s="2274"/>
      <c r="F2" s="2274"/>
      <c r="G2" s="2274"/>
      <c r="H2" s="2274"/>
      <c r="I2" s="2274"/>
      <c r="J2" s="111"/>
      <c r="K2" s="111"/>
    </row>
    <row r="3" spans="1:11">
      <c r="A3" s="492" t="s">
        <v>2301</v>
      </c>
      <c r="B3" s="580"/>
      <c r="C3" s="1200"/>
      <c r="D3" s="2275" t="e">
        <f>+'BILAN ACTIF'!E3</f>
        <v>#REF!</v>
      </c>
      <c r="E3" s="2276"/>
      <c r="F3" s="2276"/>
      <c r="G3" s="2276"/>
      <c r="H3" s="2276"/>
      <c r="I3" s="2276"/>
      <c r="J3" s="111"/>
      <c r="K3" s="111"/>
    </row>
    <row r="4" spans="1:11">
      <c r="A4" s="2277"/>
      <c r="B4" s="2277"/>
      <c r="C4" s="2277"/>
      <c r="D4" s="2277"/>
      <c r="E4" s="2278" t="s">
        <v>610</v>
      </c>
      <c r="F4" s="2278"/>
      <c r="G4" s="2279" t="e">
        <f>+'BILAN ACTIF'!F4</f>
        <v>#REF!</v>
      </c>
      <c r="H4" s="2279"/>
      <c r="I4" s="2279"/>
      <c r="J4" s="111"/>
      <c r="K4" s="111"/>
    </row>
    <row r="5" spans="1:11">
      <c r="A5" s="2278" t="s">
        <v>262</v>
      </c>
      <c r="B5" s="2278"/>
      <c r="C5" s="2291" t="e">
        <f>+'BILAN ACTIF'!C5</f>
        <v>#REF!</v>
      </c>
      <c r="D5" s="2291"/>
      <c r="E5" s="2291"/>
      <c r="F5" s="2291"/>
      <c r="G5" s="2291"/>
      <c r="H5" s="2291"/>
      <c r="I5" s="2291"/>
      <c r="J5" s="111"/>
      <c r="K5" s="111"/>
    </row>
    <row r="6" spans="1:11" ht="20.25" customHeight="1">
      <c r="A6" s="2292" t="str">
        <f>+'BILAN PASSIF'!A6</f>
        <v>N° d'immatriculation fiscale:</v>
      </c>
      <c r="B6" s="2292"/>
      <c r="C6" s="1215" t="e">
        <f>+'BILAN ACTIF'!C6</f>
        <v>#REF!</v>
      </c>
      <c r="D6" s="623" t="s">
        <v>263</v>
      </c>
      <c r="E6" s="2293">
        <f>+'BILAN ACTIF'!F6</f>
        <v>0</v>
      </c>
      <c r="F6" s="2293"/>
      <c r="G6" s="1030"/>
      <c r="H6" s="1275" t="s">
        <v>623</v>
      </c>
      <c r="I6" s="1276" t="e">
        <f>+'BILAN ACTIF'!H6</f>
        <v>#REF!</v>
      </c>
      <c r="J6" s="111"/>
      <c r="K6" s="111"/>
    </row>
    <row r="7" spans="1:11" ht="20.25" customHeight="1" thickBot="1">
      <c r="A7" s="492"/>
      <c r="B7" s="111"/>
      <c r="C7" s="927"/>
      <c r="D7" s="623"/>
      <c r="E7" s="473"/>
      <c r="F7" s="928"/>
      <c r="G7" s="926"/>
      <c r="H7" s="1277"/>
      <c r="I7" s="1277"/>
      <c r="J7" s="111"/>
      <c r="K7" s="111"/>
    </row>
    <row r="8" spans="1:11">
      <c r="A8" s="2294" t="s">
        <v>464</v>
      </c>
      <c r="B8" s="2297" t="s">
        <v>462</v>
      </c>
      <c r="C8" s="2298"/>
      <c r="D8" s="2298"/>
      <c r="E8" s="2299"/>
      <c r="F8" s="2306"/>
      <c r="G8" s="2309" t="s">
        <v>611</v>
      </c>
      <c r="H8" s="1290" t="s">
        <v>1690</v>
      </c>
      <c r="I8" s="1291" t="s">
        <v>1690</v>
      </c>
      <c r="J8" s="111"/>
      <c r="K8" s="111"/>
    </row>
    <row r="9" spans="1:11">
      <c r="A9" s="2295"/>
      <c r="B9" s="2300"/>
      <c r="C9" s="2301"/>
      <c r="D9" s="2301"/>
      <c r="E9" s="2302"/>
      <c r="F9" s="2307"/>
      <c r="G9" s="2310"/>
      <c r="H9" s="1288" t="s">
        <v>1691</v>
      </c>
      <c r="I9" s="1289" t="s">
        <v>1692</v>
      </c>
      <c r="J9" s="111"/>
      <c r="K9" s="111"/>
    </row>
    <row r="10" spans="1:11">
      <c r="A10" s="2296"/>
      <c r="B10" s="2303"/>
      <c r="C10" s="2304"/>
      <c r="D10" s="2304"/>
      <c r="E10" s="2305"/>
      <c r="F10" s="2308"/>
      <c r="G10" s="2311"/>
      <c r="H10" s="1278" t="s">
        <v>380</v>
      </c>
      <c r="I10" s="1278" t="s">
        <v>380</v>
      </c>
      <c r="J10" s="111"/>
      <c r="K10" s="111"/>
    </row>
    <row r="11" spans="1:11">
      <c r="A11" s="929" t="s">
        <v>1509</v>
      </c>
      <c r="B11" s="2312" t="s">
        <v>1510</v>
      </c>
      <c r="C11" s="2313"/>
      <c r="D11" s="2313"/>
      <c r="E11" s="1265" t="s">
        <v>492</v>
      </c>
      <c r="F11" s="940" t="s">
        <v>1511</v>
      </c>
      <c r="G11" s="941">
        <v>21</v>
      </c>
      <c r="H11" s="1279"/>
      <c r="I11" s="1279"/>
      <c r="J11" s="111"/>
      <c r="K11" s="111"/>
    </row>
    <row r="12" spans="1:11">
      <c r="A12" s="929" t="s">
        <v>1512</v>
      </c>
      <c r="B12" s="2280" t="s">
        <v>1513</v>
      </c>
      <c r="C12" s="2281"/>
      <c r="D12" s="2281"/>
      <c r="E12" s="2282"/>
      <c r="F12" s="947" t="s">
        <v>1514</v>
      </c>
      <c r="G12" s="942">
        <v>22</v>
      </c>
      <c r="H12" s="1280"/>
      <c r="I12" s="1280"/>
      <c r="J12" s="111"/>
      <c r="K12" s="111"/>
    </row>
    <row r="13" spans="1:11">
      <c r="A13" s="929" t="s">
        <v>1515</v>
      </c>
      <c r="B13" s="2283" t="s">
        <v>1516</v>
      </c>
      <c r="C13" s="2284"/>
      <c r="D13" s="2284"/>
      <c r="E13" s="2285"/>
      <c r="F13" s="943" t="s">
        <v>1517</v>
      </c>
      <c r="G13" s="944">
        <v>6</v>
      </c>
      <c r="H13" s="1280"/>
      <c r="I13" s="1281"/>
      <c r="J13" s="111"/>
      <c r="K13" s="111"/>
    </row>
    <row r="14" spans="1:11" s="456" customFormat="1">
      <c r="A14" s="1266" t="s">
        <v>1518</v>
      </c>
      <c r="B14" s="2286" t="s">
        <v>1519</v>
      </c>
      <c r="C14" s="2287"/>
      <c r="D14" s="2287"/>
      <c r="E14" s="2288"/>
      <c r="F14" s="1267"/>
      <c r="G14" s="1266"/>
      <c r="H14" s="1282"/>
      <c r="I14" s="1282">
        <f>+I11+I12+I13</f>
        <v>0</v>
      </c>
      <c r="J14" s="479"/>
      <c r="K14" s="479"/>
    </row>
    <row r="15" spans="1:11">
      <c r="A15" s="929" t="s">
        <v>1520</v>
      </c>
      <c r="B15" s="2312" t="s">
        <v>1594</v>
      </c>
      <c r="C15" s="2313"/>
      <c r="D15" s="2313"/>
      <c r="E15" s="1265" t="s">
        <v>493</v>
      </c>
      <c r="F15" s="946" t="str">
        <f>+F11</f>
        <v xml:space="preserve">  +</v>
      </c>
      <c r="G15" s="941">
        <v>21</v>
      </c>
      <c r="H15" s="1279"/>
      <c r="I15" s="1272"/>
      <c r="J15" s="111"/>
      <c r="K15" s="111"/>
    </row>
    <row r="16" spans="1:11">
      <c r="A16" s="929" t="s">
        <v>1521</v>
      </c>
      <c r="B16" s="2280" t="s">
        <v>1522</v>
      </c>
      <c r="C16" s="2314"/>
      <c r="D16" s="2314"/>
      <c r="E16" s="1265" t="s">
        <v>494</v>
      </c>
      <c r="F16" s="945" t="str">
        <f>+F15</f>
        <v xml:space="preserve">  +</v>
      </c>
      <c r="G16" s="942">
        <v>21</v>
      </c>
      <c r="H16" s="1273"/>
      <c r="I16" s="1273"/>
      <c r="J16" s="111"/>
      <c r="K16" s="111"/>
    </row>
    <row r="17" spans="1:11">
      <c r="A17" s="929" t="s">
        <v>1523</v>
      </c>
      <c r="B17" s="2289" t="s">
        <v>1524</v>
      </c>
      <c r="C17" s="2290"/>
      <c r="D17" s="2290"/>
      <c r="E17" s="1265" t="s">
        <v>495</v>
      </c>
      <c r="F17" s="943" t="str">
        <f>+F16</f>
        <v xml:space="preserve">  +</v>
      </c>
      <c r="G17" s="944">
        <v>21</v>
      </c>
      <c r="H17" s="1273"/>
      <c r="I17" s="1274"/>
      <c r="J17" s="111"/>
      <c r="K17" s="111"/>
    </row>
    <row r="18" spans="1:11">
      <c r="A18" s="1266" t="s">
        <v>1525</v>
      </c>
      <c r="B18" s="2286" t="s">
        <v>1526</v>
      </c>
      <c r="C18" s="2287"/>
      <c r="D18" s="2287"/>
      <c r="E18" s="2288"/>
      <c r="F18" s="1267"/>
      <c r="G18" s="1266"/>
      <c r="H18" s="1282"/>
      <c r="I18" s="1282">
        <f>+I11+I15+I16+I17</f>
        <v>0</v>
      </c>
      <c r="J18" s="111"/>
      <c r="K18" s="111"/>
    </row>
    <row r="19" spans="1:11">
      <c r="A19" s="929" t="s">
        <v>1527</v>
      </c>
      <c r="B19" s="2312" t="s">
        <v>1528</v>
      </c>
      <c r="C19" s="2313"/>
      <c r="D19" s="2313"/>
      <c r="E19" s="2321"/>
      <c r="F19" s="946" t="str">
        <f>+F13</f>
        <v xml:space="preserve">  -/+</v>
      </c>
      <c r="G19" s="941">
        <v>6</v>
      </c>
      <c r="H19" s="1280"/>
      <c r="I19" s="1279"/>
      <c r="J19" s="111"/>
      <c r="K19" s="111"/>
    </row>
    <row r="20" spans="1:11">
      <c r="A20" s="929" t="s">
        <v>1529</v>
      </c>
      <c r="B20" s="2280" t="s">
        <v>1167</v>
      </c>
      <c r="C20" s="2281"/>
      <c r="D20" s="2281"/>
      <c r="E20" s="2282"/>
      <c r="F20" s="945" t="str">
        <f>+F22</f>
        <v xml:space="preserve">  +</v>
      </c>
      <c r="G20" s="942">
        <v>21</v>
      </c>
      <c r="H20" s="1273"/>
      <c r="I20" s="1280"/>
      <c r="J20" s="111"/>
      <c r="K20" s="111"/>
    </row>
    <row r="21" spans="1:11">
      <c r="A21" s="929" t="s">
        <v>1530</v>
      </c>
      <c r="B21" s="2280" t="s">
        <v>1531</v>
      </c>
      <c r="C21" s="2281"/>
      <c r="D21" s="2281"/>
      <c r="E21" s="2282"/>
      <c r="F21" s="945" t="str">
        <f>+F22</f>
        <v xml:space="preserve">  +</v>
      </c>
      <c r="G21" s="942">
        <v>21</v>
      </c>
      <c r="H21" s="1273"/>
      <c r="I21" s="1280"/>
      <c r="J21" s="111"/>
      <c r="K21" s="111"/>
    </row>
    <row r="22" spans="1:11">
      <c r="A22" s="929" t="s">
        <v>1532</v>
      </c>
      <c r="B22" s="2280" t="s">
        <v>1533</v>
      </c>
      <c r="C22" s="2281"/>
      <c r="D22" s="2281"/>
      <c r="E22" s="2282"/>
      <c r="F22" s="945" t="str">
        <f>+F17</f>
        <v xml:space="preserve">  +</v>
      </c>
      <c r="G22" s="942">
        <v>21</v>
      </c>
      <c r="H22" s="1273"/>
      <c r="I22" s="1280"/>
      <c r="J22" s="111"/>
      <c r="K22" s="111"/>
    </row>
    <row r="23" spans="1:11">
      <c r="A23" s="929" t="s">
        <v>1534</v>
      </c>
      <c r="B23" s="2315" t="s">
        <v>1535</v>
      </c>
      <c r="C23" s="2316"/>
      <c r="D23" s="2316"/>
      <c r="E23" s="2317"/>
      <c r="F23" s="945" t="str">
        <f>+F22</f>
        <v xml:space="preserve">  +</v>
      </c>
      <c r="G23" s="942">
        <v>12</v>
      </c>
      <c r="H23" s="1273"/>
      <c r="I23" s="1280"/>
      <c r="J23" s="111"/>
      <c r="K23" s="111"/>
    </row>
    <row r="24" spans="1:11">
      <c r="A24" s="929" t="s">
        <v>1536</v>
      </c>
      <c r="B24" s="2280" t="s">
        <v>1537</v>
      </c>
      <c r="C24" s="2281"/>
      <c r="D24" s="2281"/>
      <c r="E24" s="2282"/>
      <c r="F24" s="947" t="str">
        <f>+F12</f>
        <v xml:space="preserve">   -</v>
      </c>
      <c r="G24" s="942">
        <v>22</v>
      </c>
      <c r="H24" s="1280"/>
      <c r="I24" s="1280"/>
      <c r="J24" s="111"/>
      <c r="K24" s="111"/>
    </row>
    <row r="25" spans="1:11">
      <c r="A25" s="929" t="s">
        <v>1538</v>
      </c>
      <c r="B25" s="2318" t="s">
        <v>1539</v>
      </c>
      <c r="C25" s="2319"/>
      <c r="D25" s="2319"/>
      <c r="E25" s="2320"/>
      <c r="F25" s="948" t="str">
        <f>+F19</f>
        <v xml:space="preserve">  -/+</v>
      </c>
      <c r="G25" s="942">
        <v>6</v>
      </c>
      <c r="H25" s="1280"/>
      <c r="I25" s="1280"/>
      <c r="J25" s="111"/>
      <c r="K25" s="111"/>
    </row>
    <row r="26" spans="1:11">
      <c r="A26" s="929" t="s">
        <v>1540</v>
      </c>
      <c r="B26" s="2280" t="s">
        <v>1541</v>
      </c>
      <c r="C26" s="2281"/>
      <c r="D26" s="2281"/>
      <c r="E26" s="2282"/>
      <c r="F26" s="947" t="str">
        <f>+F24</f>
        <v xml:space="preserve">   -</v>
      </c>
      <c r="G26" s="942">
        <v>22</v>
      </c>
      <c r="H26" s="1280"/>
      <c r="I26" s="1280"/>
      <c r="J26" s="111"/>
      <c r="K26" s="111"/>
    </row>
    <row r="27" spans="1:11">
      <c r="A27" s="929" t="s">
        <v>1542</v>
      </c>
      <c r="B27" s="2280" t="s">
        <v>1693</v>
      </c>
      <c r="C27" s="2281"/>
      <c r="D27" s="2281"/>
      <c r="E27" s="2282"/>
      <c r="F27" s="948" t="str">
        <f>+F25</f>
        <v xml:space="preserve">  -/+</v>
      </c>
      <c r="G27" s="942">
        <v>6</v>
      </c>
      <c r="H27" s="1280"/>
      <c r="I27" s="1280"/>
      <c r="J27" s="111"/>
      <c r="K27" s="111"/>
    </row>
    <row r="28" spans="1:11">
      <c r="A28" s="929" t="s">
        <v>1543</v>
      </c>
      <c r="B28" s="2280" t="s">
        <v>1544</v>
      </c>
      <c r="C28" s="2281"/>
      <c r="D28" s="2281"/>
      <c r="E28" s="2282"/>
      <c r="F28" s="947" t="str">
        <f>+F26</f>
        <v xml:space="preserve">   -</v>
      </c>
      <c r="G28" s="942">
        <v>23</v>
      </c>
      <c r="H28" s="1280"/>
      <c r="I28" s="1280"/>
      <c r="J28" s="111"/>
      <c r="K28" s="111"/>
    </row>
    <row r="29" spans="1:11">
      <c r="A29" s="929" t="s">
        <v>1545</v>
      </c>
      <c r="B29" s="2280" t="s">
        <v>1546</v>
      </c>
      <c r="C29" s="2281"/>
      <c r="D29" s="2281"/>
      <c r="E29" s="2282"/>
      <c r="F29" s="947" t="str">
        <f>+F26</f>
        <v xml:space="preserve">   -</v>
      </c>
      <c r="G29" s="942">
        <v>24</v>
      </c>
      <c r="H29" s="1280"/>
      <c r="I29" s="1280"/>
      <c r="J29" s="111"/>
      <c r="K29" s="111"/>
    </row>
    <row r="30" spans="1:11">
      <c r="A30" s="929" t="s">
        <v>1547</v>
      </c>
      <c r="B30" s="2280" t="s">
        <v>1548</v>
      </c>
      <c r="C30" s="2281"/>
      <c r="D30" s="2281"/>
      <c r="E30" s="2282"/>
      <c r="F30" s="947" t="str">
        <f>+F28</f>
        <v xml:space="preserve">   -</v>
      </c>
      <c r="G30" s="942">
        <v>25</v>
      </c>
      <c r="H30" s="1280"/>
      <c r="I30" s="1280"/>
      <c r="J30" s="111"/>
      <c r="K30" s="111"/>
    </row>
    <row r="31" spans="1:11">
      <c r="A31" s="929" t="s">
        <v>1549</v>
      </c>
      <c r="B31" s="2289" t="s">
        <v>1550</v>
      </c>
      <c r="C31" s="2290"/>
      <c r="D31" s="2290"/>
      <c r="E31" s="2322"/>
      <c r="F31" s="949" t="str">
        <f>+F30</f>
        <v xml:space="preserve">   -</v>
      </c>
      <c r="G31" s="944">
        <v>26</v>
      </c>
      <c r="H31" s="1280"/>
      <c r="I31" s="1281"/>
      <c r="J31" s="111"/>
      <c r="K31" s="111"/>
    </row>
    <row r="32" spans="1:11">
      <c r="A32" s="1266" t="s">
        <v>1551</v>
      </c>
      <c r="B32" s="2286" t="s">
        <v>1694</v>
      </c>
      <c r="C32" s="2287"/>
      <c r="D32" s="2287"/>
      <c r="E32" s="2288"/>
      <c r="F32" s="1267"/>
      <c r="G32" s="1266"/>
      <c r="H32" s="1282"/>
      <c r="I32" s="1282">
        <f>+I18+I12+I13+SUM(I19:I31)</f>
        <v>0</v>
      </c>
      <c r="J32" s="111"/>
      <c r="K32" s="931"/>
    </row>
    <row r="33" spans="1:11">
      <c r="A33" s="929" t="s">
        <v>1552</v>
      </c>
      <c r="B33" s="2324" t="s">
        <v>1553</v>
      </c>
      <c r="C33" s="2325"/>
      <c r="D33" s="2325"/>
      <c r="E33" s="2326"/>
      <c r="F33" s="930" t="str">
        <f>+F31</f>
        <v xml:space="preserve">   -</v>
      </c>
      <c r="G33" s="929">
        <v>27</v>
      </c>
      <c r="H33" s="1279"/>
      <c r="I33" s="1283"/>
      <c r="J33" s="111"/>
      <c r="K33" s="111"/>
    </row>
    <row r="34" spans="1:11" s="456" customFormat="1">
      <c r="A34" s="1266" t="s">
        <v>1554</v>
      </c>
      <c r="B34" s="2286" t="s">
        <v>1555</v>
      </c>
      <c r="C34" s="2287"/>
      <c r="D34" s="2287"/>
      <c r="E34" s="2288"/>
      <c r="F34" s="1267"/>
      <c r="G34" s="1266">
        <v>28</v>
      </c>
      <c r="H34" s="1282"/>
      <c r="I34" s="1282">
        <f>+I32+I33</f>
        <v>0</v>
      </c>
      <c r="J34" s="479"/>
      <c r="K34" s="479"/>
    </row>
    <row r="35" spans="1:11">
      <c r="A35" s="929" t="s">
        <v>1556</v>
      </c>
      <c r="B35" s="2312" t="s">
        <v>1595</v>
      </c>
      <c r="C35" s="2313"/>
      <c r="D35" s="2313"/>
      <c r="E35" s="2321"/>
      <c r="F35" s="946" t="str">
        <f>+F23</f>
        <v xml:space="preserve">  +</v>
      </c>
      <c r="G35" s="941">
        <v>28</v>
      </c>
      <c r="H35" s="1273"/>
      <c r="I35" s="1284"/>
      <c r="J35" s="111"/>
      <c r="K35" s="111"/>
    </row>
    <row r="36" spans="1:11">
      <c r="A36" s="929" t="s">
        <v>1557</v>
      </c>
      <c r="B36" s="2289" t="s">
        <v>1558</v>
      </c>
      <c r="C36" s="2290"/>
      <c r="D36" s="2290"/>
      <c r="E36" s="2322"/>
      <c r="F36" s="949" t="str">
        <f>+F33</f>
        <v xml:space="preserve">   -</v>
      </c>
      <c r="G36" s="944" t="s">
        <v>1559</v>
      </c>
      <c r="H36" s="1280"/>
      <c r="I36" s="1274"/>
      <c r="J36" s="111"/>
      <c r="K36" s="111"/>
    </row>
    <row r="37" spans="1:11" s="1271" customFormat="1">
      <c r="A37" s="1268" t="s">
        <v>1560</v>
      </c>
      <c r="B37" s="2286" t="s">
        <v>1561</v>
      </c>
      <c r="C37" s="2323"/>
      <c r="D37" s="2323"/>
      <c r="E37" s="2288"/>
      <c r="F37" s="1269"/>
      <c r="G37" s="1268"/>
      <c r="H37" s="1285"/>
      <c r="I37" s="1285">
        <f>+I34+I35+I36</f>
        <v>0</v>
      </c>
      <c r="J37" s="1262"/>
      <c r="K37" s="1262"/>
    </row>
    <row r="38" spans="1:11">
      <c r="A38" s="929" t="s">
        <v>1562</v>
      </c>
      <c r="B38" s="2312" t="s">
        <v>1563</v>
      </c>
      <c r="C38" s="2313"/>
      <c r="D38" s="2313"/>
      <c r="E38" s="2321"/>
      <c r="F38" s="946" t="str">
        <f>+F35</f>
        <v xml:space="preserve">  +</v>
      </c>
      <c r="G38" s="941">
        <v>29</v>
      </c>
      <c r="H38" s="1273"/>
      <c r="I38" s="1272"/>
      <c r="J38" s="111"/>
      <c r="K38" s="111"/>
    </row>
    <row r="39" spans="1:11">
      <c r="A39" s="929" t="s">
        <v>1564</v>
      </c>
      <c r="B39" s="2280" t="s">
        <v>1565</v>
      </c>
      <c r="C39" s="2281"/>
      <c r="D39" s="2281"/>
      <c r="E39" s="2282"/>
      <c r="F39" s="945" t="str">
        <f>+F38</f>
        <v xml:space="preserve">  +</v>
      </c>
      <c r="G39" s="942">
        <v>28</v>
      </c>
      <c r="H39" s="1273"/>
      <c r="I39" s="1273"/>
      <c r="J39" s="111"/>
      <c r="K39" s="111"/>
    </row>
    <row r="40" spans="1:11">
      <c r="A40" s="929" t="s">
        <v>1566</v>
      </c>
      <c r="B40" s="2280" t="s">
        <v>1567</v>
      </c>
      <c r="C40" s="2281"/>
      <c r="D40" s="2281"/>
      <c r="E40" s="2282"/>
      <c r="F40" s="945" t="str">
        <f>+F39</f>
        <v xml:space="preserve">  +</v>
      </c>
      <c r="G40" s="942">
        <v>12</v>
      </c>
      <c r="H40" s="1273"/>
      <c r="I40" s="1273"/>
      <c r="J40" s="111"/>
      <c r="K40" s="111"/>
    </row>
    <row r="41" spans="1:11">
      <c r="A41" s="929" t="s">
        <v>1568</v>
      </c>
      <c r="B41" s="2280" t="s">
        <v>1569</v>
      </c>
      <c r="C41" s="2281"/>
      <c r="D41" s="2281"/>
      <c r="E41" s="2282"/>
      <c r="F41" s="947" t="str">
        <f>+F36</f>
        <v xml:space="preserve">   -</v>
      </c>
      <c r="G41" s="942">
        <v>29</v>
      </c>
      <c r="H41" s="1280"/>
      <c r="I41" s="1273"/>
      <c r="J41" s="111"/>
      <c r="K41" s="111"/>
    </row>
    <row r="42" spans="1:11">
      <c r="A42" s="929" t="s">
        <v>1570</v>
      </c>
      <c r="B42" s="2289" t="s">
        <v>1571</v>
      </c>
      <c r="C42" s="2290"/>
      <c r="D42" s="2290"/>
      <c r="E42" s="2322"/>
      <c r="F42" s="949" t="str">
        <f>+F36</f>
        <v xml:space="preserve">   -</v>
      </c>
      <c r="G42" s="944" t="s">
        <v>1559</v>
      </c>
      <c r="H42" s="1280"/>
      <c r="I42" s="1274"/>
      <c r="J42" s="111"/>
      <c r="K42" s="111"/>
    </row>
    <row r="43" spans="1:11" s="1271" customFormat="1">
      <c r="A43" s="1268" t="s">
        <v>1572</v>
      </c>
      <c r="B43" s="2286" t="s">
        <v>1573</v>
      </c>
      <c r="C43" s="2323"/>
      <c r="D43" s="2323"/>
      <c r="E43" s="2288"/>
      <c r="F43" s="1269"/>
      <c r="G43" s="1268"/>
      <c r="H43" s="1285"/>
      <c r="I43" s="1285">
        <f>+SUM(I38:I42)</f>
        <v>0</v>
      </c>
      <c r="J43" s="1262"/>
      <c r="K43" s="1262"/>
    </row>
    <row r="44" spans="1:11" s="1261" customFormat="1">
      <c r="A44" s="1268" t="s">
        <v>1574</v>
      </c>
      <c r="B44" s="2286" t="s">
        <v>1575</v>
      </c>
      <c r="C44" s="2323"/>
      <c r="D44" s="2323"/>
      <c r="E44" s="2288"/>
      <c r="F44" s="1269"/>
      <c r="G44" s="1268"/>
      <c r="H44" s="1285"/>
      <c r="I44" s="1285">
        <f>+I37+I43</f>
        <v>0</v>
      </c>
      <c r="J44" s="1270"/>
      <c r="K44" s="1270"/>
    </row>
    <row r="45" spans="1:11">
      <c r="A45" s="929" t="s">
        <v>1576</v>
      </c>
      <c r="B45" s="2312" t="s">
        <v>1577</v>
      </c>
      <c r="C45" s="2313"/>
      <c r="D45" s="2313"/>
      <c r="E45" s="2321"/>
      <c r="F45" s="946" t="str">
        <f>+F40</f>
        <v xml:space="preserve">  +</v>
      </c>
      <c r="G45" s="941" t="s">
        <v>1578</v>
      </c>
      <c r="H45" s="1273"/>
      <c r="I45" s="1272"/>
      <c r="J45" s="111"/>
      <c r="K45" s="931"/>
    </row>
    <row r="46" spans="1:11">
      <c r="A46" s="929" t="s">
        <v>1579</v>
      </c>
      <c r="B46" s="2280" t="s">
        <v>1580</v>
      </c>
      <c r="C46" s="2281"/>
      <c r="D46" s="2281"/>
      <c r="E46" s="2282"/>
      <c r="F46" s="945" t="str">
        <f>+F40</f>
        <v xml:space="preserve">  +</v>
      </c>
      <c r="G46" s="942">
        <v>30</v>
      </c>
      <c r="H46" s="1273"/>
      <c r="I46" s="1273"/>
      <c r="J46" s="111"/>
      <c r="K46" s="111"/>
    </row>
    <row r="47" spans="1:11">
      <c r="A47" s="929" t="s">
        <v>1581</v>
      </c>
      <c r="B47" s="2280" t="s">
        <v>1582</v>
      </c>
      <c r="C47" s="2281"/>
      <c r="D47" s="2281"/>
      <c r="E47" s="2282"/>
      <c r="F47" s="947" t="str">
        <f>+F42</f>
        <v xml:space="preserve">   -</v>
      </c>
      <c r="G47" s="942" t="s">
        <v>1578</v>
      </c>
      <c r="H47" s="1280"/>
      <c r="I47" s="1273"/>
      <c r="J47" s="111"/>
      <c r="K47" s="111"/>
    </row>
    <row r="48" spans="1:11">
      <c r="A48" s="929" t="s">
        <v>1583</v>
      </c>
      <c r="B48" s="2289" t="s">
        <v>1584</v>
      </c>
      <c r="C48" s="2290"/>
      <c r="D48" s="2290"/>
      <c r="E48" s="2322"/>
      <c r="F48" s="949" t="str">
        <f>+F42</f>
        <v xml:space="preserve">   -</v>
      </c>
      <c r="G48" s="944">
        <v>30</v>
      </c>
      <c r="H48" s="1280"/>
      <c r="I48" s="1274"/>
      <c r="J48" s="111"/>
      <c r="K48" s="111"/>
    </row>
    <row r="49" spans="1:11" s="1261" customFormat="1">
      <c r="A49" s="1268" t="s">
        <v>1585</v>
      </c>
      <c r="B49" s="2286" t="s">
        <v>1586</v>
      </c>
      <c r="C49" s="2323"/>
      <c r="D49" s="2323"/>
      <c r="E49" s="2288"/>
      <c r="F49" s="1269"/>
      <c r="G49" s="1268"/>
      <c r="H49" s="1285"/>
      <c r="I49" s="1285">
        <f>+SUM(I45:I48)</f>
        <v>0</v>
      </c>
      <c r="J49" s="1270"/>
      <c r="K49" s="1270"/>
    </row>
    <row r="50" spans="1:11">
      <c r="A50" s="929" t="s">
        <v>1587</v>
      </c>
      <c r="B50" s="2312" t="s">
        <v>1332</v>
      </c>
      <c r="C50" s="2313"/>
      <c r="D50" s="2313"/>
      <c r="E50" s="2321"/>
      <c r="F50" s="950" t="str">
        <f>+F47</f>
        <v xml:space="preserve">   -</v>
      </c>
      <c r="G50" s="941">
        <v>30</v>
      </c>
      <c r="H50" s="1280"/>
      <c r="I50" s="1272"/>
      <c r="J50" s="111"/>
      <c r="K50" s="111"/>
    </row>
    <row r="51" spans="1:11">
      <c r="A51" s="929" t="s">
        <v>1588</v>
      </c>
      <c r="B51" s="2289" t="s">
        <v>1589</v>
      </c>
      <c r="C51" s="2290"/>
      <c r="D51" s="2290"/>
      <c r="E51" s="2322"/>
      <c r="F51" s="949" t="str">
        <f>+F48</f>
        <v xml:space="preserve">   -</v>
      </c>
      <c r="G51" s="944"/>
      <c r="H51" s="1280"/>
      <c r="I51" s="1274"/>
      <c r="J51" s="111"/>
      <c r="K51" s="111"/>
    </row>
    <row r="52" spans="1:11" s="456" customFormat="1" ht="15.75" thickBot="1">
      <c r="A52" s="1268" t="s">
        <v>1590</v>
      </c>
      <c r="B52" s="2286" t="s">
        <v>1591</v>
      </c>
      <c r="C52" s="2323"/>
      <c r="D52" s="2323"/>
      <c r="E52" s="2288"/>
      <c r="F52" s="1269"/>
      <c r="G52" s="1268"/>
      <c r="H52" s="1285"/>
      <c r="I52" s="1285">
        <f>+I44+I49+I50+I51</f>
        <v>0</v>
      </c>
      <c r="K52" s="932"/>
    </row>
    <row r="53" spans="1:11">
      <c r="B53" s="2328"/>
      <c r="C53" s="2328"/>
      <c r="D53" s="2328"/>
      <c r="E53" s="2328"/>
    </row>
    <row r="54" spans="1:11">
      <c r="B54" s="2327"/>
      <c r="C54" s="2327"/>
      <c r="D54" s="2327"/>
      <c r="E54" s="2327"/>
    </row>
    <row r="55" spans="1:11">
      <c r="B55" s="2327"/>
      <c r="C55" s="2327"/>
      <c r="D55" s="2327"/>
      <c r="E55" s="2327"/>
    </row>
    <row r="56" spans="1:11">
      <c r="B56" s="2327"/>
      <c r="C56" s="2327"/>
      <c r="D56" s="2327"/>
      <c r="E56" s="2327"/>
    </row>
    <row r="57" spans="1:11">
      <c r="B57" s="2327"/>
      <c r="C57" s="2327"/>
      <c r="D57" s="2327"/>
      <c r="E57" s="2327"/>
    </row>
    <row r="58" spans="1:11">
      <c r="B58" s="2327"/>
      <c r="C58" s="2327"/>
      <c r="D58" s="2327"/>
      <c r="E58" s="2327"/>
    </row>
    <row r="59" spans="1:11">
      <c r="B59" s="2327"/>
      <c r="C59" s="2327"/>
      <c r="D59" s="2327"/>
      <c r="E59" s="2327"/>
    </row>
    <row r="60" spans="1:11">
      <c r="B60" s="2327"/>
      <c r="C60" s="2327"/>
      <c r="D60" s="2327"/>
      <c r="E60" s="2327"/>
    </row>
    <row r="61" spans="1:11">
      <c r="B61" s="2327"/>
      <c r="C61" s="2327"/>
      <c r="D61" s="2327"/>
      <c r="E61" s="2327"/>
    </row>
    <row r="62" spans="1:11">
      <c r="B62" s="2327"/>
      <c r="C62" s="2327"/>
      <c r="D62" s="2327"/>
      <c r="E62" s="2327"/>
    </row>
    <row r="63" spans="1:11" s="918" customFormat="1">
      <c r="A63" s="258"/>
      <c r="B63" s="2327"/>
      <c r="C63" s="2327"/>
      <c r="D63" s="2327"/>
      <c r="E63" s="2327"/>
      <c r="G63" s="258"/>
      <c r="H63" s="1286"/>
      <c r="I63" s="1287"/>
      <c r="J63"/>
      <c r="K63"/>
    </row>
    <row r="64" spans="1:11" s="918" customFormat="1">
      <c r="A64" s="258"/>
      <c r="B64" s="2327"/>
      <c r="C64" s="2327"/>
      <c r="D64" s="2327"/>
      <c r="E64" s="2327"/>
      <c r="G64" s="258"/>
      <c r="H64" s="1286"/>
      <c r="I64" s="1287"/>
      <c r="J64"/>
      <c r="K64"/>
    </row>
    <row r="65" spans="1:11" s="918" customFormat="1">
      <c r="A65" s="258"/>
      <c r="B65" s="2327"/>
      <c r="C65" s="2327"/>
      <c r="D65" s="2327"/>
      <c r="E65" s="2327"/>
      <c r="G65" s="258"/>
      <c r="H65" s="1286"/>
      <c r="I65" s="1287"/>
      <c r="J65"/>
      <c r="K65"/>
    </row>
    <row r="66" spans="1:11" s="918" customFormat="1">
      <c r="A66" s="258"/>
      <c r="B66" s="2327"/>
      <c r="C66" s="2327"/>
      <c r="D66" s="2327"/>
      <c r="E66" s="2327"/>
      <c r="G66" s="258"/>
      <c r="H66" s="1286"/>
      <c r="I66" s="1287"/>
      <c r="J66"/>
      <c r="K66"/>
    </row>
    <row r="67" spans="1:11" s="918" customFormat="1">
      <c r="A67" s="258"/>
      <c r="B67" s="2327"/>
      <c r="C67" s="2327"/>
      <c r="D67" s="2327"/>
      <c r="E67" s="2327"/>
      <c r="G67" s="258"/>
      <c r="H67" s="1286"/>
      <c r="I67" s="1287"/>
      <c r="J67"/>
      <c r="K67"/>
    </row>
    <row r="68" spans="1:11" s="918" customFormat="1">
      <c r="A68" s="258"/>
      <c r="B68" s="2327"/>
      <c r="C68" s="2327"/>
      <c r="D68" s="2327"/>
      <c r="E68" s="2327"/>
      <c r="G68" s="258"/>
      <c r="H68" s="1286"/>
      <c r="I68" s="1287"/>
      <c r="J68"/>
      <c r="K68"/>
    </row>
    <row r="69" spans="1:11" s="918" customFormat="1">
      <c r="A69" s="258"/>
      <c r="B69" s="2327"/>
      <c r="C69" s="2327"/>
      <c r="D69" s="2327"/>
      <c r="E69" s="2327"/>
      <c r="G69" s="258"/>
      <c r="H69" s="1286"/>
      <c r="I69" s="1287"/>
      <c r="J69"/>
      <c r="K69"/>
    </row>
    <row r="70" spans="1:11" s="918" customFormat="1">
      <c r="A70" s="258"/>
      <c r="B70" s="2327"/>
      <c r="C70" s="2327"/>
      <c r="D70" s="2327"/>
      <c r="E70" s="2327"/>
      <c r="G70" s="258"/>
      <c r="H70" s="1286"/>
      <c r="I70" s="1287"/>
      <c r="J70"/>
      <c r="K70"/>
    </row>
    <row r="71" spans="1:11" s="918" customFormat="1">
      <c r="A71" s="258"/>
      <c r="B71" s="2327"/>
      <c r="C71" s="2327"/>
      <c r="D71" s="2327"/>
      <c r="E71" s="2327"/>
      <c r="G71" s="258"/>
      <c r="H71" s="1286"/>
      <c r="I71" s="1287"/>
      <c r="J71"/>
      <c r="K71"/>
    </row>
    <row r="72" spans="1:11" s="918" customFormat="1">
      <c r="A72" s="258"/>
      <c r="B72" s="2327"/>
      <c r="C72" s="2327"/>
      <c r="D72" s="2327"/>
      <c r="E72" s="2327"/>
      <c r="G72" s="258"/>
      <c r="H72" s="1286"/>
      <c r="I72" s="1287"/>
      <c r="J72"/>
      <c r="K72"/>
    </row>
    <row r="73" spans="1:11" s="918" customFormat="1">
      <c r="A73" s="258"/>
      <c r="B73" s="2327"/>
      <c r="C73" s="2327"/>
      <c r="D73" s="2327"/>
      <c r="E73" s="2327"/>
      <c r="G73" s="258"/>
      <c r="H73" s="1286"/>
      <c r="I73" s="1287"/>
      <c r="J73"/>
      <c r="K73"/>
    </row>
    <row r="74" spans="1:11" s="918" customFormat="1">
      <c r="A74" s="258"/>
      <c r="B74" s="2327"/>
      <c r="C74" s="2327"/>
      <c r="D74" s="2327"/>
      <c r="E74" s="2327"/>
      <c r="G74" s="258"/>
      <c r="H74" s="1286"/>
      <c r="I74" s="1287"/>
      <c r="J74"/>
      <c r="K74"/>
    </row>
    <row r="75" spans="1:11" s="918" customFormat="1">
      <c r="A75" s="258"/>
      <c r="B75" s="2327"/>
      <c r="C75" s="2327"/>
      <c r="D75" s="2327"/>
      <c r="E75" s="2327"/>
      <c r="G75" s="258"/>
      <c r="H75" s="1286"/>
      <c r="I75" s="1287"/>
      <c r="J75"/>
      <c r="K75"/>
    </row>
    <row r="76" spans="1:11" s="918" customFormat="1">
      <c r="A76" s="258"/>
      <c r="B76" s="2327"/>
      <c r="C76" s="2327"/>
      <c r="D76" s="2327"/>
      <c r="E76" s="2327"/>
      <c r="G76" s="258"/>
      <c r="H76" s="1286"/>
      <c r="I76" s="1287"/>
      <c r="J76"/>
      <c r="K76"/>
    </row>
    <row r="77" spans="1:11" s="918" customFormat="1">
      <c r="A77" s="258"/>
      <c r="B77" s="2327"/>
      <c r="C77" s="2327"/>
      <c r="D77" s="2327"/>
      <c r="E77" s="2327"/>
      <c r="G77" s="258"/>
      <c r="H77" s="1286"/>
      <c r="I77" s="1287"/>
      <c r="J77"/>
      <c r="K77"/>
    </row>
    <row r="78" spans="1:11" s="918" customFormat="1">
      <c r="A78" s="258"/>
      <c r="B78" s="2327"/>
      <c r="C78" s="2327"/>
      <c r="D78" s="2327"/>
      <c r="E78" s="2327"/>
      <c r="G78" s="258"/>
      <c r="H78" s="1286"/>
      <c r="I78" s="1287"/>
      <c r="J78"/>
      <c r="K78"/>
    </row>
    <row r="79" spans="1:11" s="918" customFormat="1">
      <c r="A79" s="258"/>
      <c r="B79" s="2327"/>
      <c r="C79" s="2327"/>
      <c r="D79" s="2327"/>
      <c r="E79" s="2327"/>
      <c r="G79" s="258"/>
      <c r="H79" s="1286"/>
      <c r="I79" s="1287"/>
      <c r="J79"/>
      <c r="K79"/>
    </row>
    <row r="80" spans="1:11" s="918" customFormat="1">
      <c r="A80" s="258"/>
      <c r="B80" s="2327"/>
      <c r="C80" s="2327"/>
      <c r="D80" s="2327"/>
      <c r="E80" s="2327"/>
      <c r="G80" s="258"/>
      <c r="H80" s="1286"/>
      <c r="I80" s="1287"/>
      <c r="J80"/>
      <c r="K80"/>
    </row>
    <row r="81" spans="1:11" s="918" customFormat="1">
      <c r="A81" s="258"/>
      <c r="B81" s="2327"/>
      <c r="C81" s="2327"/>
      <c r="D81" s="2327"/>
      <c r="E81" s="2327"/>
      <c r="G81" s="258"/>
      <c r="H81" s="1286"/>
      <c r="I81" s="1287"/>
      <c r="J81"/>
      <c r="K81"/>
    </row>
    <row r="82" spans="1:11" s="918" customFormat="1">
      <c r="A82" s="258"/>
      <c r="B82" s="2327"/>
      <c r="C82" s="2327"/>
      <c r="D82" s="2327"/>
      <c r="E82" s="2327"/>
      <c r="G82" s="258"/>
      <c r="H82" s="1286"/>
      <c r="I82" s="1287"/>
      <c r="J82"/>
      <c r="K82"/>
    </row>
    <row r="83" spans="1:11" s="918" customFormat="1">
      <c r="A83" s="258"/>
      <c r="B83" s="2327"/>
      <c r="C83" s="2327"/>
      <c r="D83" s="2327"/>
      <c r="E83" s="2327"/>
      <c r="G83" s="258"/>
      <c r="H83" s="1286"/>
      <c r="I83" s="1287"/>
      <c r="J83"/>
      <c r="K83"/>
    </row>
    <row r="84" spans="1:11" s="918" customFormat="1">
      <c r="A84" s="258"/>
      <c r="B84" s="2327"/>
      <c r="C84" s="2327"/>
      <c r="D84" s="2327"/>
      <c r="E84" s="2327"/>
      <c r="G84" s="258"/>
      <c r="H84" s="1286"/>
      <c r="I84" s="1287"/>
      <c r="J84"/>
      <c r="K84"/>
    </row>
    <row r="85" spans="1:11" s="918" customFormat="1">
      <c r="A85" s="258"/>
      <c r="B85" s="2327"/>
      <c r="C85" s="2327"/>
      <c r="D85" s="2327"/>
      <c r="E85" s="2327"/>
      <c r="G85" s="258"/>
      <c r="H85" s="1286"/>
      <c r="I85" s="1287"/>
      <c r="J85"/>
      <c r="K85"/>
    </row>
    <row r="86" spans="1:11" s="918" customFormat="1">
      <c r="A86" s="258"/>
      <c r="B86" s="2327"/>
      <c r="C86" s="2327"/>
      <c r="D86" s="2327"/>
      <c r="E86" s="2327"/>
      <c r="G86" s="258"/>
      <c r="H86" s="1286"/>
      <c r="I86" s="1287"/>
      <c r="J86"/>
      <c r="K86"/>
    </row>
    <row r="87" spans="1:11" s="918" customFormat="1">
      <c r="A87" s="258"/>
      <c r="B87" s="2327"/>
      <c r="C87" s="2327"/>
      <c r="D87" s="2327"/>
      <c r="E87" s="2327"/>
      <c r="G87" s="258"/>
      <c r="H87" s="1286"/>
      <c r="I87" s="1287"/>
      <c r="J87"/>
      <c r="K87"/>
    </row>
    <row r="88" spans="1:11" s="918" customFormat="1">
      <c r="A88" s="258"/>
      <c r="B88" s="2327"/>
      <c r="C88" s="2327"/>
      <c r="D88" s="2327"/>
      <c r="E88" s="2327"/>
      <c r="G88" s="258"/>
      <c r="H88" s="1286"/>
      <c r="I88" s="1287"/>
      <c r="J88"/>
      <c r="K88"/>
    </row>
    <row r="89" spans="1:11" s="918" customFormat="1">
      <c r="A89" s="258"/>
      <c r="B89" s="2327"/>
      <c r="C89" s="2327"/>
      <c r="D89" s="2327"/>
      <c r="E89" s="2327"/>
      <c r="G89" s="258"/>
      <c r="H89" s="1286"/>
      <c r="I89" s="1287"/>
      <c r="J89"/>
      <c r="K89"/>
    </row>
    <row r="90" spans="1:11" s="918" customFormat="1">
      <c r="A90" s="258"/>
      <c r="B90" s="2327"/>
      <c r="C90" s="2327"/>
      <c r="D90" s="2327"/>
      <c r="E90" s="2327"/>
      <c r="G90" s="258"/>
      <c r="H90" s="1286"/>
      <c r="I90" s="1287"/>
      <c r="J90"/>
      <c r="K90"/>
    </row>
    <row r="91" spans="1:11" s="918" customFormat="1">
      <c r="A91" s="258"/>
      <c r="B91" s="2327"/>
      <c r="C91" s="2327"/>
      <c r="D91" s="2327"/>
      <c r="E91" s="2327"/>
      <c r="G91" s="258"/>
      <c r="H91" s="1286"/>
      <c r="I91" s="1287"/>
      <c r="J91"/>
      <c r="K91"/>
    </row>
    <row r="92" spans="1:11" s="918" customFormat="1">
      <c r="A92" s="258"/>
      <c r="B92" s="2327"/>
      <c r="C92" s="2327"/>
      <c r="D92" s="2327"/>
      <c r="E92" s="2327"/>
      <c r="G92" s="258"/>
      <c r="H92" s="1286"/>
      <c r="I92" s="1287"/>
      <c r="J92"/>
      <c r="K92"/>
    </row>
    <row r="93" spans="1:11" s="918" customFormat="1">
      <c r="A93" s="258"/>
      <c r="B93" s="2327"/>
      <c r="C93" s="2327"/>
      <c r="D93" s="2327"/>
      <c r="E93" s="2327"/>
      <c r="G93" s="258"/>
      <c r="H93" s="1286"/>
      <c r="I93" s="1287"/>
      <c r="J93"/>
      <c r="K93"/>
    </row>
    <row r="94" spans="1:11" s="918" customFormat="1">
      <c r="A94" s="258"/>
      <c r="B94" s="2327"/>
      <c r="C94" s="2327"/>
      <c r="D94" s="2327"/>
      <c r="E94" s="2327"/>
      <c r="G94" s="258"/>
      <c r="H94" s="1286"/>
      <c r="I94" s="1287"/>
      <c r="J94"/>
      <c r="K94"/>
    </row>
    <row r="95" spans="1:11">
      <c r="B95" s="2327"/>
      <c r="C95" s="2327"/>
      <c r="D95" s="2327"/>
      <c r="E95" s="2327"/>
    </row>
    <row r="96" spans="1:11">
      <c r="B96" s="2327"/>
      <c r="C96" s="2327"/>
      <c r="D96" s="2327"/>
      <c r="E96" s="2327"/>
    </row>
    <row r="97" spans="2:11" s="258" customFormat="1">
      <c r="B97" s="2327"/>
      <c r="C97" s="2327"/>
      <c r="D97" s="2327"/>
      <c r="E97" s="2327"/>
      <c r="F97" s="918"/>
      <c r="H97" s="1286"/>
      <c r="I97" s="1287"/>
      <c r="J97"/>
      <c r="K97"/>
    </row>
    <row r="98" spans="2:11" s="258" customFormat="1">
      <c r="B98" s="2327"/>
      <c r="C98" s="2327"/>
      <c r="D98" s="2327"/>
      <c r="E98" s="2327"/>
      <c r="F98" s="918"/>
      <c r="H98" s="1286"/>
      <c r="I98" s="1287"/>
      <c r="J98"/>
      <c r="K98"/>
    </row>
    <row r="99" spans="2:11" s="258" customFormat="1">
      <c r="B99" s="2327"/>
      <c r="C99" s="2327"/>
      <c r="D99" s="2327"/>
      <c r="E99" s="2327"/>
      <c r="F99" s="918"/>
      <c r="H99" s="1286"/>
      <c r="I99" s="1287"/>
      <c r="J99"/>
      <c r="K99"/>
    </row>
    <row r="100" spans="2:11" s="258" customFormat="1">
      <c r="B100" s="2327"/>
      <c r="C100" s="2327"/>
      <c r="D100" s="2327"/>
      <c r="E100" s="2327"/>
      <c r="F100" s="918"/>
      <c r="H100" s="1286"/>
      <c r="I100" s="1287"/>
      <c r="J100"/>
      <c r="K100"/>
    </row>
    <row r="101" spans="2:11" s="258" customFormat="1">
      <c r="B101" s="2327"/>
      <c r="C101" s="2327"/>
      <c r="D101" s="2327"/>
      <c r="E101" s="2327"/>
      <c r="F101" s="918"/>
      <c r="H101" s="1286"/>
      <c r="I101" s="1287"/>
      <c r="J101"/>
      <c r="K101"/>
    </row>
  </sheetData>
  <mergeCells count="105">
    <mergeCell ref="B101:E101"/>
    <mergeCell ref="A1:I1"/>
    <mergeCell ref="B95:E95"/>
    <mergeCell ref="B96:E96"/>
    <mergeCell ref="B97:E97"/>
    <mergeCell ref="B98:E98"/>
    <mergeCell ref="B99:E99"/>
    <mergeCell ref="B100:E100"/>
    <mergeCell ref="B89:E89"/>
    <mergeCell ref="B90:E90"/>
    <mergeCell ref="B91:E91"/>
    <mergeCell ref="B92:E92"/>
    <mergeCell ref="B93:E93"/>
    <mergeCell ref="B94:E94"/>
    <mergeCell ref="B83:E83"/>
    <mergeCell ref="B84:E84"/>
    <mergeCell ref="B85:E85"/>
    <mergeCell ref="B86:E86"/>
    <mergeCell ref="B87:E87"/>
    <mergeCell ref="B88:E88"/>
    <mergeCell ref="B77:E77"/>
    <mergeCell ref="B78:E78"/>
    <mergeCell ref="B79:E79"/>
    <mergeCell ref="B80:E80"/>
    <mergeCell ref="B81:E81"/>
    <mergeCell ref="B82:E82"/>
    <mergeCell ref="B71:E71"/>
    <mergeCell ref="B72:E72"/>
    <mergeCell ref="B73:E73"/>
    <mergeCell ref="B74:E74"/>
    <mergeCell ref="B75:E75"/>
    <mergeCell ref="B76:E76"/>
    <mergeCell ref="B65:E65"/>
    <mergeCell ref="B66:E66"/>
    <mergeCell ref="B67:E67"/>
    <mergeCell ref="B68:E68"/>
    <mergeCell ref="B69:E69"/>
    <mergeCell ref="B70:E70"/>
    <mergeCell ref="B59:E59"/>
    <mergeCell ref="B60:E60"/>
    <mergeCell ref="B61:E61"/>
    <mergeCell ref="B62:E62"/>
    <mergeCell ref="B63:E63"/>
    <mergeCell ref="B64:E64"/>
    <mergeCell ref="B53:E53"/>
    <mergeCell ref="B54:E54"/>
    <mergeCell ref="B55:E55"/>
    <mergeCell ref="B56:E56"/>
    <mergeCell ref="B57:E57"/>
    <mergeCell ref="B58:E58"/>
    <mergeCell ref="B47:E47"/>
    <mergeCell ref="B48:E48"/>
    <mergeCell ref="B49:E49"/>
    <mergeCell ref="B50:E50"/>
    <mergeCell ref="B51:E51"/>
    <mergeCell ref="B52:E52"/>
    <mergeCell ref="B41:E41"/>
    <mergeCell ref="B42:E42"/>
    <mergeCell ref="B43:E43"/>
    <mergeCell ref="B44:E44"/>
    <mergeCell ref="B45:E45"/>
    <mergeCell ref="B46:E46"/>
    <mergeCell ref="B35:E35"/>
    <mergeCell ref="B36:E36"/>
    <mergeCell ref="B37:E37"/>
    <mergeCell ref="B38:E38"/>
    <mergeCell ref="B39:E39"/>
    <mergeCell ref="B40:E40"/>
    <mergeCell ref="B29:E29"/>
    <mergeCell ref="B30:E30"/>
    <mergeCell ref="B31:E31"/>
    <mergeCell ref="B32:E32"/>
    <mergeCell ref="B33:E33"/>
    <mergeCell ref="B34:E34"/>
    <mergeCell ref="B23:E23"/>
    <mergeCell ref="B24:E24"/>
    <mergeCell ref="B25:E25"/>
    <mergeCell ref="B26:E26"/>
    <mergeCell ref="B27:E27"/>
    <mergeCell ref="B28:E28"/>
    <mergeCell ref="B18:E18"/>
    <mergeCell ref="B19:E19"/>
    <mergeCell ref="B20:E20"/>
    <mergeCell ref="B21:E21"/>
    <mergeCell ref="B22:E22"/>
    <mergeCell ref="A2:I2"/>
    <mergeCell ref="D3:I3"/>
    <mergeCell ref="A4:D4"/>
    <mergeCell ref="E4:F4"/>
    <mergeCell ref="G4:I4"/>
    <mergeCell ref="B12:E12"/>
    <mergeCell ref="B13:E13"/>
    <mergeCell ref="B14:E14"/>
    <mergeCell ref="B17:D17"/>
    <mergeCell ref="A5:B5"/>
    <mergeCell ref="C5:I5"/>
    <mergeCell ref="A6:B6"/>
    <mergeCell ref="E6:F6"/>
    <mergeCell ref="A8:A10"/>
    <mergeCell ref="B8:E10"/>
    <mergeCell ref="F8:F10"/>
    <mergeCell ref="G8:G10"/>
    <mergeCell ref="B11:D11"/>
    <mergeCell ref="B15:D15"/>
    <mergeCell ref="B16:D16"/>
  </mergeCells>
  <phoneticPr fontId="112" type="noConversion"/>
  <printOptions horizontalCentered="1"/>
  <pageMargins left="0" right="0" top="0.78740157480314965" bottom="0.78740157480314965" header="0.51181102362204722" footer="0.51181102362204722"/>
  <pageSetup paperSize="9" scale="81" orientation="portrait" horizontalDpi="1200" verticalDpi="1200" r:id="rId1"/>
  <rowBreaks count="1" manualBreakCount="1">
    <brk id="52" max="9"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85</vt:i4>
      </vt:variant>
      <vt:variant>
        <vt:lpstr>Plages nommées</vt:lpstr>
      </vt:variant>
      <vt:variant>
        <vt:i4>27</vt:i4>
      </vt:variant>
    </vt:vector>
  </HeadingPairs>
  <TitlesOfParts>
    <vt:vector size="112" baseType="lpstr">
      <vt:lpstr>FICHE DEPOT SYST NORM</vt:lpstr>
      <vt:lpstr>FICHE CONDITIONS</vt:lpstr>
      <vt:lpstr>TABLE DES CODES</vt:lpstr>
      <vt:lpstr>FICHE IDENTIFICATION 1 </vt:lpstr>
      <vt:lpstr>FICHE IDENTIFICATION 2 </vt:lpstr>
      <vt:lpstr>FICHE DIRIGEANTS</vt:lpstr>
      <vt:lpstr>BILAN ACTIF</vt:lpstr>
      <vt:lpstr>BILAN PASSIF</vt:lpstr>
      <vt:lpstr>COMPTE DE RESULTAT</vt:lpstr>
      <vt:lpstr>TFT</vt:lpstr>
      <vt:lpstr>FR 4</vt:lpstr>
      <vt:lpstr>NOTE 1</vt:lpstr>
      <vt:lpstr>NOTE 2</vt:lpstr>
      <vt:lpstr>TABLEAU immo note 3A</vt:lpstr>
      <vt:lpstr>TABLEAU IMMO note 3 B</vt:lpstr>
      <vt:lpstr>NOTE 3C AMORTISSEMENT</vt:lpstr>
      <vt:lpstr>NOTE 3D</vt:lpstr>
      <vt:lpstr>note 3E</vt:lpstr>
      <vt:lpstr>NOTE 4</vt:lpstr>
      <vt:lpstr>NOTE 5</vt:lpstr>
      <vt:lpstr>NOTE 6</vt:lpstr>
      <vt:lpstr>NOTE 7</vt:lpstr>
      <vt:lpstr>NOTE 8</vt:lpstr>
      <vt:lpstr>NOTE 8A</vt:lpstr>
      <vt:lpstr>NOTE 9</vt:lpstr>
      <vt:lpstr>NOTE 10</vt:lpstr>
      <vt:lpstr>NOTE 11</vt:lpstr>
      <vt:lpstr>NOTE 12</vt:lpstr>
      <vt:lpstr>NOTE 13</vt:lpstr>
      <vt:lpstr>NOTE 14</vt:lpstr>
      <vt:lpstr>NOTE 15 A</vt:lpstr>
      <vt:lpstr>NOTE 15B</vt:lpstr>
      <vt:lpstr>NOTE 16A</vt:lpstr>
      <vt:lpstr>note 16 B</vt:lpstr>
      <vt:lpstr>note 16 B bis</vt:lpstr>
      <vt:lpstr>note 16 C</vt:lpstr>
      <vt:lpstr>note 17</vt:lpstr>
      <vt:lpstr>note 18</vt:lpstr>
      <vt:lpstr>NOTE 19</vt:lpstr>
      <vt:lpstr>NOTE 20</vt:lpstr>
      <vt:lpstr>note 21</vt:lpstr>
      <vt:lpstr>note 22</vt:lpstr>
      <vt:lpstr>NOTE 23 24</vt:lpstr>
      <vt:lpstr>NOTE 25</vt:lpstr>
      <vt:lpstr>NOTE 26</vt:lpstr>
      <vt:lpstr>NOTE 27A</vt:lpstr>
      <vt:lpstr>NOTE 27 B</vt:lpstr>
      <vt:lpstr>NOTE 28</vt:lpstr>
      <vt:lpstr>NOTE 29</vt:lpstr>
      <vt:lpstr>NOTE 30</vt:lpstr>
      <vt:lpstr>NOTE 31</vt:lpstr>
      <vt:lpstr>NOTE 32</vt:lpstr>
      <vt:lpstr>NOTE 33</vt:lpstr>
      <vt:lpstr>NOTE 34</vt:lpstr>
      <vt:lpstr>NOTE 35</vt:lpstr>
      <vt:lpstr>Page 57</vt:lpstr>
      <vt:lpstr>P 58 Résultat Fiscal</vt:lpstr>
      <vt:lpstr>P59 Liquidation impôt</vt:lpstr>
      <vt:lpstr>P60 Gestion défcits et ARD</vt:lpstr>
      <vt:lpstr>Page 61 Autres Renseig.</vt:lpstr>
      <vt:lpstr>Page 62 Autres Renseig.</vt:lpstr>
      <vt:lpstr>P 63 Détail des charges </vt:lpstr>
      <vt:lpstr>P 64 Détail des charges</vt:lpstr>
      <vt:lpstr>P 65 Détail des charges</vt:lpstr>
      <vt:lpstr>P 66 Détail des charges</vt:lpstr>
      <vt:lpstr>P 67 DETAIL PRODUITS</vt:lpstr>
      <vt:lpstr>P68 Détail des produits</vt:lpstr>
      <vt:lpstr>P 69 Rémunérations des AD</vt:lpstr>
      <vt:lpstr>P 70 FRAIS DE SIEGE</vt:lpstr>
      <vt:lpstr>P 71 Analyse coût d'achat</vt:lpstr>
      <vt:lpstr>P 72 Analyse Production</vt:lpstr>
      <vt:lpstr>P73 CA Fiscal </vt:lpstr>
      <vt:lpstr>P74 Capro&amp; DEFIRAS</vt:lpstr>
      <vt:lpstr>P75 Détail DETTES FISCALES</vt:lpstr>
      <vt:lpstr>P76 Détail CREANCES FISCALES </vt:lpstr>
      <vt:lpstr>P 77 Détail AUTRES CREANCES</vt:lpstr>
      <vt:lpstr>P 78 TVA</vt:lpstr>
      <vt:lpstr>P 79 TVS</vt:lpstr>
      <vt:lpstr>P 79 BIS TVM</vt:lpstr>
      <vt:lpstr>P 80 Provision const.</vt:lpstr>
      <vt:lpstr>P 81 Trait. fiscal des prov.</vt:lpstr>
      <vt:lpstr>P82 Tableau des amort.</vt:lpstr>
      <vt:lpstr>P83 Plus-values non taxables</vt:lpstr>
      <vt:lpstr>P84 Liste principaux clients</vt:lpstr>
      <vt:lpstr>P 85 Liste princip. fourniss.</vt:lpstr>
      <vt:lpstr>ADRESSE</vt:lpstr>
      <vt:lpstr>NIF</vt:lpstr>
      <vt:lpstr>NOM</vt:lpstr>
      <vt:lpstr>SIGLE</vt:lpstr>
      <vt:lpstr>'BILAN ACTIF'!Zone_d_impression</vt:lpstr>
      <vt:lpstr>'BILAN PASSIF'!Zone_d_impression</vt:lpstr>
      <vt:lpstr>'COMPTE DE RESULTAT'!Zone_d_impression</vt:lpstr>
      <vt:lpstr>'FICHE DEPOT SYST NORM'!Zone_d_impression</vt:lpstr>
      <vt:lpstr>'FICHE IDENTIFICATION 1 '!Zone_d_impression</vt:lpstr>
      <vt:lpstr>'FR 4'!Zone_d_impression</vt:lpstr>
      <vt:lpstr>'NOTE 11'!Zone_d_impression</vt:lpstr>
      <vt:lpstr>'NOTE 14'!Zone_d_impression</vt:lpstr>
      <vt:lpstr>'note 16 B'!Zone_d_impression</vt:lpstr>
      <vt:lpstr>'note 16 B bis'!Zone_d_impression</vt:lpstr>
      <vt:lpstr>'NOTE 16A'!Zone_d_impression</vt:lpstr>
      <vt:lpstr>'NOTE 20'!Zone_d_impression</vt:lpstr>
      <vt:lpstr>'note 22'!Zone_d_impression</vt:lpstr>
      <vt:lpstr>'NOTE 27 B'!Zone_d_impression</vt:lpstr>
      <vt:lpstr>'NOTE 27A'!Zone_d_impression</vt:lpstr>
      <vt:lpstr>'NOTE 28'!Zone_d_impression</vt:lpstr>
      <vt:lpstr>'NOTE 31'!Zone_d_impression</vt:lpstr>
      <vt:lpstr>'NOTE 34'!Zone_d_impression</vt:lpstr>
      <vt:lpstr>'P 65 Détail des charges'!Zone_d_impression</vt:lpstr>
      <vt:lpstr>'P 66 Détail des charges'!Zone_d_impression</vt:lpstr>
      <vt:lpstr>'P 67 DETAIL PRODUITS'!Zone_d_impression</vt:lpstr>
      <vt:lpstr>'P83 Plus-values non taxables'!Zone_d_impression</vt:lpstr>
      <vt:lpstr>'Page 57'!Zone_d_impression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2019-01-24T09:46:30Z</cp:lastPrinted>
  <dcterms:created xsi:type="dcterms:W3CDTF">2006-09-12T15:06:44Z</dcterms:created>
  <dcterms:modified xsi:type="dcterms:W3CDTF">2019-02-07T19:09:27Z</dcterms:modified>
</cp:coreProperties>
</file>